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895" windowHeight="9465"/>
  </bookViews>
  <sheets>
    <sheet name="Plan1" sheetId="1" r:id="rId1"/>
    <sheet name="Plan3" sheetId="3" r:id="rId2"/>
  </sheets>
  <calcPr calcId="124519"/>
</workbook>
</file>

<file path=xl/calcChain.xml><?xml version="1.0" encoding="utf-8"?>
<calcChain xmlns="http://schemas.openxmlformats.org/spreadsheetml/2006/main">
  <c r="H20" i="1"/>
  <c r="I20" s="1"/>
  <c r="H21"/>
  <c r="H22"/>
  <c r="G20"/>
  <c r="G21"/>
  <c r="G22"/>
  <c r="H7"/>
  <c r="H8"/>
  <c r="H9"/>
  <c r="H10"/>
  <c r="H11"/>
  <c r="H12"/>
  <c r="H13"/>
  <c r="G7"/>
  <c r="G8"/>
  <c r="G9"/>
  <c r="G10"/>
  <c r="G11"/>
  <c r="G12"/>
  <c r="G13"/>
  <c r="H6"/>
  <c r="G6"/>
  <c r="H5"/>
  <c r="G5"/>
  <c r="H4"/>
  <c r="G4"/>
  <c r="H38"/>
  <c r="G38"/>
  <c r="H37"/>
  <c r="G37"/>
  <c r="H36"/>
  <c r="G36"/>
  <c r="H35"/>
  <c r="G35"/>
  <c r="H34"/>
  <c r="G34"/>
  <c r="H19"/>
  <c r="I19" s="1"/>
  <c r="G19"/>
  <c r="H41"/>
  <c r="G41"/>
  <c r="H30"/>
  <c r="H29"/>
  <c r="H28"/>
  <c r="H26"/>
  <c r="H27"/>
  <c r="G30"/>
  <c r="G29"/>
  <c r="G28"/>
  <c r="G27"/>
  <c r="G26"/>
  <c r="H18"/>
  <c r="H17"/>
  <c r="G18"/>
  <c r="G17"/>
  <c r="I4" l="1"/>
  <c r="I21"/>
  <c r="I7"/>
  <c r="I22"/>
  <c r="I8"/>
  <c r="I13"/>
  <c r="I10"/>
  <c r="I11"/>
  <c r="I12"/>
  <c r="I9"/>
  <c r="I34"/>
  <c r="I38"/>
  <c r="I5"/>
  <c r="I6"/>
  <c r="I37"/>
  <c r="I36"/>
  <c r="I35"/>
  <c r="I41"/>
  <c r="I17"/>
  <c r="I28"/>
  <c r="I26"/>
  <c r="I18"/>
  <c r="I30"/>
  <c r="I29"/>
  <c r="I27"/>
</calcChain>
</file>

<file path=xl/sharedStrings.xml><?xml version="1.0" encoding="utf-8"?>
<sst xmlns="http://schemas.openxmlformats.org/spreadsheetml/2006/main" count="78" uniqueCount="60">
  <si>
    <t>Menor Preço</t>
  </si>
  <si>
    <t xml:space="preserve">Maior Preço </t>
  </si>
  <si>
    <t>Variação %</t>
  </si>
  <si>
    <t>JBL Flip 3– Caixa de som Bluetooth</t>
  </si>
  <si>
    <t>Ponto frrio</t>
  </si>
  <si>
    <t>Netshoes</t>
  </si>
  <si>
    <t xml:space="preserve">Centauro </t>
  </si>
  <si>
    <t>Decathon</t>
  </si>
  <si>
    <t xml:space="preserve">Flavios </t>
  </si>
  <si>
    <t>Americanas</t>
  </si>
  <si>
    <t>Diferença</t>
  </si>
  <si>
    <t>Fujioka</t>
  </si>
  <si>
    <t>Novo Mundo</t>
  </si>
  <si>
    <t>Favo de mel</t>
  </si>
  <si>
    <t>Gramado</t>
  </si>
  <si>
    <t xml:space="preserve">Los Pampas </t>
  </si>
  <si>
    <t xml:space="preserve">Walmor </t>
  </si>
  <si>
    <t>Nativas Grill</t>
  </si>
  <si>
    <t>Churrascarias/Goiânia</t>
  </si>
  <si>
    <t xml:space="preserve">Flamengo </t>
  </si>
  <si>
    <t xml:space="preserve">Goias </t>
  </si>
  <si>
    <t xml:space="preserve">Vila Nova (GO) </t>
  </si>
  <si>
    <t>Corinthians (modelo 2017)</t>
  </si>
  <si>
    <t>Apolo</t>
  </si>
  <si>
    <t>Walmart</t>
  </si>
  <si>
    <t>Ponto frio.com</t>
  </si>
  <si>
    <t>Tenis Mizuno Creation 18</t>
  </si>
  <si>
    <t>Pesquisa dia dos Pais 2017</t>
  </si>
  <si>
    <t>Iphone7 32Gb</t>
  </si>
  <si>
    <t>Eletrônicos/Celulares/Tablet</t>
  </si>
  <si>
    <t>Rodizio por pessoa Almoço (Acima de 12 anos)</t>
  </si>
  <si>
    <t>Tablet Samsung Galaxy Tab E T113 8GB</t>
  </si>
  <si>
    <t>Ipad 32GB Wi-Fi Tela 9,7"</t>
  </si>
  <si>
    <t>Ferramentas</t>
  </si>
  <si>
    <t>Furadeira/Parafusadeira à Bateria Black&amp;Decker CD121K-BR</t>
  </si>
  <si>
    <t>Furadeira de Impacto 3/8" Skil 6552 - 550W</t>
  </si>
  <si>
    <t xml:space="preserve">Parafusadeira à Bateria 1/4" Makita 6723DW </t>
  </si>
  <si>
    <t>Lavadora de Alta Pressão Kärcher Basic K2</t>
  </si>
  <si>
    <t>Aparador Elétrico de Grama Tramontina com Fio de Nylon AP1000</t>
  </si>
  <si>
    <t>Leroy Merlin</t>
  </si>
  <si>
    <t>Perfumes</t>
  </si>
  <si>
    <t>Sephora</t>
  </si>
  <si>
    <t>Joop! Homme Masculino Eau de Toilette 30 ml</t>
  </si>
  <si>
    <t>Carolina Herrera 212 Masculino Eau de Toilette 30 ml</t>
  </si>
  <si>
    <t>Jean Paul Gaultier Le Male Masculino Eau de Toilette 75 ml</t>
  </si>
  <si>
    <t xml:space="preserve">KOUROS MASCULINO EAU DE TOILETTE 50 ml </t>
  </si>
  <si>
    <t>Lojas Renner</t>
  </si>
  <si>
    <t>Epoca Cosmeticos</t>
  </si>
  <si>
    <t>Beleza na Web</t>
  </si>
  <si>
    <t>Byblos</t>
  </si>
  <si>
    <t>Ferrari Scuderia Black Eau de Toilette 30 ml</t>
  </si>
  <si>
    <t>Calçados/Camisa de Time (2017)</t>
  </si>
  <si>
    <t>Efacil</t>
  </si>
  <si>
    <t>Motorola G4 Play</t>
  </si>
  <si>
    <t>LG k10</t>
  </si>
  <si>
    <t>Samsung galaxy S8</t>
  </si>
  <si>
    <t>Barbeador AquaTouch AT610/14 3 Cabeças Preto Philips</t>
  </si>
  <si>
    <t>Máquina de Cortar Cabelo Master Cut 4 Pentes CAB174 Cadence</t>
  </si>
  <si>
    <t>Fone de Ouvido JBL Bluetooh JBL T450BT</t>
  </si>
  <si>
    <t>Sandália Havaianas tradicional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</si>
</sst>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Wingdings"/>
      <charset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164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5" fillId="0" borderId="3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center"/>
    </xf>
    <xf numFmtId="10" fontId="5" fillId="0" borderId="9" xfId="0" applyNumberFormat="1" applyFont="1" applyBorder="1" applyAlignment="1">
      <alignment horizontal="center"/>
    </xf>
    <xf numFmtId="10" fontId="5" fillId="0" borderId="4" xfId="0" applyNumberFormat="1" applyFont="1" applyBorder="1" applyAlignment="1">
      <alignment horizontal="center"/>
    </xf>
    <xf numFmtId="10" fontId="5" fillId="0" borderId="6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0" fontId="5" fillId="0" borderId="22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25" xfId="0" applyBorder="1" applyAlignment="1">
      <alignment horizontal="left"/>
    </xf>
    <xf numFmtId="164" fontId="0" fillId="0" borderId="21" xfId="0" applyNumberFormat="1" applyBorder="1" applyAlignment="1">
      <alignment horizontal="center"/>
    </xf>
    <xf numFmtId="0" fontId="0" fillId="2" borderId="26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0" fillId="2" borderId="38" xfId="0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164" fontId="4" fillId="2" borderId="37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Plan1!$B$2:$B$3</c:f>
              <c:strCache>
                <c:ptCount val="1"/>
                <c:pt idx="0">
                  <c:v>Eletrônicos/Celulares/Tablet Americanas</c:v>
                </c:pt>
              </c:strCache>
            </c:strRef>
          </c:tx>
          <c:cat>
            <c:strRef>
              <c:f>Plan1!$A$4:$A$13</c:f>
              <c:strCache>
                <c:ptCount val="10"/>
                <c:pt idx="0">
                  <c:v>Samsung galaxy S8</c:v>
                </c:pt>
                <c:pt idx="1">
                  <c:v>Iphone7 32Gb</c:v>
                </c:pt>
                <c:pt idx="2">
                  <c:v>LG k10</c:v>
                </c:pt>
                <c:pt idx="3">
                  <c:v>Motorola G4 Play</c:v>
                </c:pt>
                <c:pt idx="4">
                  <c:v>Barbeador AquaTouch AT610/14 3 Cabeças Preto Philips</c:v>
                </c:pt>
                <c:pt idx="5">
                  <c:v>Máquina de Cortar Cabelo Master Cut 4 Pentes CAB174 Cadence</c:v>
                </c:pt>
                <c:pt idx="6">
                  <c:v>JBL Flip 3– Caixa de som Bluetooth</c:v>
                </c:pt>
                <c:pt idx="7">
                  <c:v>Fone de Ouvido JBL Bluetooh JBL T450BT</c:v>
                </c:pt>
                <c:pt idx="8">
                  <c:v>Tablet Samsung Galaxy Tab E T113 8GB</c:v>
                </c:pt>
                <c:pt idx="9">
                  <c:v>Ipad 32GB Wi-Fi Tela 9,7"</c:v>
                </c:pt>
              </c:strCache>
            </c:strRef>
          </c:cat>
          <c:val>
            <c:numRef>
              <c:f>Plan1!$B$4:$B$13</c:f>
              <c:numCache>
                <c:formatCode>"R$"\ #,##0.00</c:formatCode>
                <c:ptCount val="10"/>
                <c:pt idx="0">
                  <c:v>3324.05</c:v>
                </c:pt>
                <c:pt idx="1">
                  <c:v>3149.99</c:v>
                </c:pt>
                <c:pt idx="2">
                  <c:v>711.55</c:v>
                </c:pt>
                <c:pt idx="3">
                  <c:v>664.99</c:v>
                </c:pt>
                <c:pt idx="4">
                  <c:v>155.32</c:v>
                </c:pt>
                <c:pt idx="5">
                  <c:v>37.9</c:v>
                </c:pt>
                <c:pt idx="8">
                  <c:v>554.20000000000005</c:v>
                </c:pt>
                <c:pt idx="9">
                  <c:v>2499.9899999999998</c:v>
                </c:pt>
              </c:numCache>
            </c:numRef>
          </c:val>
        </c:ser>
        <c:ser>
          <c:idx val="1"/>
          <c:order val="1"/>
          <c:tx>
            <c:strRef>
              <c:f>Plan1!$C$2:$C$3</c:f>
              <c:strCache>
                <c:ptCount val="1"/>
                <c:pt idx="0">
                  <c:v>Eletrônicos/Celulares/Tablet Ponto frrio</c:v>
                </c:pt>
              </c:strCache>
            </c:strRef>
          </c:tx>
          <c:cat>
            <c:strRef>
              <c:f>Plan1!$A$4:$A$13</c:f>
              <c:strCache>
                <c:ptCount val="10"/>
                <c:pt idx="0">
                  <c:v>Samsung galaxy S8</c:v>
                </c:pt>
                <c:pt idx="1">
                  <c:v>Iphone7 32Gb</c:v>
                </c:pt>
                <c:pt idx="2">
                  <c:v>LG k10</c:v>
                </c:pt>
                <c:pt idx="3">
                  <c:v>Motorola G4 Play</c:v>
                </c:pt>
                <c:pt idx="4">
                  <c:v>Barbeador AquaTouch AT610/14 3 Cabeças Preto Philips</c:v>
                </c:pt>
                <c:pt idx="5">
                  <c:v>Máquina de Cortar Cabelo Master Cut 4 Pentes CAB174 Cadence</c:v>
                </c:pt>
                <c:pt idx="6">
                  <c:v>JBL Flip 3– Caixa de som Bluetooth</c:v>
                </c:pt>
                <c:pt idx="7">
                  <c:v>Fone de Ouvido JBL Bluetooh JBL T450BT</c:v>
                </c:pt>
                <c:pt idx="8">
                  <c:v>Tablet Samsung Galaxy Tab E T113 8GB</c:v>
                </c:pt>
                <c:pt idx="9">
                  <c:v>Ipad 32GB Wi-Fi Tela 9,7"</c:v>
                </c:pt>
              </c:strCache>
            </c:strRef>
          </c:cat>
          <c:val>
            <c:numRef>
              <c:f>Plan1!$C$4:$C$13</c:f>
              <c:numCache>
                <c:formatCode>"R$"\ #,##0.00</c:formatCode>
                <c:ptCount val="10"/>
                <c:pt idx="0">
                  <c:v>3079.12</c:v>
                </c:pt>
                <c:pt idx="1">
                  <c:v>3079.12</c:v>
                </c:pt>
                <c:pt idx="2">
                  <c:v>638</c:v>
                </c:pt>
                <c:pt idx="3">
                  <c:v>629.1</c:v>
                </c:pt>
                <c:pt idx="6">
                  <c:v>499</c:v>
                </c:pt>
                <c:pt idx="7">
                  <c:v>184</c:v>
                </c:pt>
                <c:pt idx="8">
                  <c:v>499.9</c:v>
                </c:pt>
                <c:pt idx="9">
                  <c:v>2299.9</c:v>
                </c:pt>
              </c:numCache>
            </c:numRef>
          </c:val>
        </c:ser>
        <c:ser>
          <c:idx val="2"/>
          <c:order val="2"/>
          <c:tx>
            <c:strRef>
              <c:f>Plan1!$D$2:$D$3</c:f>
              <c:strCache>
                <c:ptCount val="1"/>
                <c:pt idx="0">
                  <c:v>Eletrônicos/Celulares/Tablet Novo Mundo</c:v>
                </c:pt>
              </c:strCache>
            </c:strRef>
          </c:tx>
          <c:cat>
            <c:strRef>
              <c:f>Plan1!$A$4:$A$13</c:f>
              <c:strCache>
                <c:ptCount val="10"/>
                <c:pt idx="0">
                  <c:v>Samsung galaxy S8</c:v>
                </c:pt>
                <c:pt idx="1">
                  <c:v>Iphone7 32Gb</c:v>
                </c:pt>
                <c:pt idx="2">
                  <c:v>LG k10</c:v>
                </c:pt>
                <c:pt idx="3">
                  <c:v>Motorola G4 Play</c:v>
                </c:pt>
                <c:pt idx="4">
                  <c:v>Barbeador AquaTouch AT610/14 3 Cabeças Preto Philips</c:v>
                </c:pt>
                <c:pt idx="5">
                  <c:v>Máquina de Cortar Cabelo Master Cut 4 Pentes CAB174 Cadence</c:v>
                </c:pt>
                <c:pt idx="6">
                  <c:v>JBL Flip 3– Caixa de som Bluetooth</c:v>
                </c:pt>
                <c:pt idx="7">
                  <c:v>Fone de Ouvido JBL Bluetooh JBL T450BT</c:v>
                </c:pt>
                <c:pt idx="8">
                  <c:v>Tablet Samsung Galaxy Tab E T113 8GB</c:v>
                </c:pt>
                <c:pt idx="9">
                  <c:v>Ipad 32GB Wi-Fi Tela 9,7"</c:v>
                </c:pt>
              </c:strCache>
            </c:strRef>
          </c:cat>
          <c:val>
            <c:numRef>
              <c:f>Plan1!$D$4:$D$13</c:f>
              <c:numCache>
                <c:formatCode>"R$"\ #,##0.00</c:formatCode>
                <c:ptCount val="10"/>
                <c:pt idx="0">
                  <c:v>3999</c:v>
                </c:pt>
                <c:pt idx="2">
                  <c:v>714.74</c:v>
                </c:pt>
                <c:pt idx="3">
                  <c:v>714.74</c:v>
                </c:pt>
                <c:pt idx="4">
                  <c:v>188.42</c:v>
                </c:pt>
                <c:pt idx="5">
                  <c:v>39</c:v>
                </c:pt>
                <c:pt idx="8">
                  <c:v>462.1</c:v>
                </c:pt>
              </c:numCache>
            </c:numRef>
          </c:val>
        </c:ser>
        <c:ser>
          <c:idx val="3"/>
          <c:order val="3"/>
          <c:tx>
            <c:strRef>
              <c:f>Plan1!$E$2:$E$3</c:f>
              <c:strCache>
                <c:ptCount val="1"/>
                <c:pt idx="0">
                  <c:v>Eletrônicos/Celulares/Tablet Fujioka</c:v>
                </c:pt>
              </c:strCache>
            </c:strRef>
          </c:tx>
          <c:cat>
            <c:strRef>
              <c:f>Plan1!$A$4:$A$13</c:f>
              <c:strCache>
                <c:ptCount val="10"/>
                <c:pt idx="0">
                  <c:v>Samsung galaxy S8</c:v>
                </c:pt>
                <c:pt idx="1">
                  <c:v>Iphone7 32Gb</c:v>
                </c:pt>
                <c:pt idx="2">
                  <c:v>LG k10</c:v>
                </c:pt>
                <c:pt idx="3">
                  <c:v>Motorola G4 Play</c:v>
                </c:pt>
                <c:pt idx="4">
                  <c:v>Barbeador AquaTouch AT610/14 3 Cabeças Preto Philips</c:v>
                </c:pt>
                <c:pt idx="5">
                  <c:v>Máquina de Cortar Cabelo Master Cut 4 Pentes CAB174 Cadence</c:v>
                </c:pt>
                <c:pt idx="6">
                  <c:v>JBL Flip 3– Caixa de som Bluetooth</c:v>
                </c:pt>
                <c:pt idx="7">
                  <c:v>Fone de Ouvido JBL Bluetooh JBL T450BT</c:v>
                </c:pt>
                <c:pt idx="8">
                  <c:v>Tablet Samsung Galaxy Tab E T113 8GB</c:v>
                </c:pt>
                <c:pt idx="9">
                  <c:v>Ipad 32GB Wi-Fi Tela 9,7"</c:v>
                </c:pt>
              </c:strCache>
            </c:strRef>
          </c:cat>
          <c:val>
            <c:numRef>
              <c:f>Plan1!$E$4:$E$13</c:f>
              <c:numCache>
                <c:formatCode>"R$"\ #,##0.00</c:formatCode>
                <c:ptCount val="10"/>
                <c:pt idx="0">
                  <c:v>3999</c:v>
                </c:pt>
                <c:pt idx="2">
                  <c:v>849</c:v>
                </c:pt>
                <c:pt idx="5">
                  <c:v>39.9</c:v>
                </c:pt>
                <c:pt idx="6">
                  <c:v>499</c:v>
                </c:pt>
                <c:pt idx="8">
                  <c:v>499</c:v>
                </c:pt>
              </c:numCache>
            </c:numRef>
          </c:val>
        </c:ser>
        <c:ser>
          <c:idx val="4"/>
          <c:order val="4"/>
          <c:tx>
            <c:strRef>
              <c:f>Plan1!$F$2:$F$3</c:f>
              <c:strCache>
                <c:ptCount val="1"/>
                <c:pt idx="0">
                  <c:v>Eletrônicos/Celulares/Tablet Walmart</c:v>
                </c:pt>
              </c:strCache>
            </c:strRef>
          </c:tx>
          <c:cat>
            <c:strRef>
              <c:f>Plan1!$A$4:$A$13</c:f>
              <c:strCache>
                <c:ptCount val="10"/>
                <c:pt idx="0">
                  <c:v>Samsung galaxy S8</c:v>
                </c:pt>
                <c:pt idx="1">
                  <c:v>Iphone7 32Gb</c:v>
                </c:pt>
                <c:pt idx="2">
                  <c:v>LG k10</c:v>
                </c:pt>
                <c:pt idx="3">
                  <c:v>Motorola G4 Play</c:v>
                </c:pt>
                <c:pt idx="4">
                  <c:v>Barbeador AquaTouch AT610/14 3 Cabeças Preto Philips</c:v>
                </c:pt>
                <c:pt idx="5">
                  <c:v>Máquina de Cortar Cabelo Master Cut 4 Pentes CAB174 Cadence</c:v>
                </c:pt>
                <c:pt idx="6">
                  <c:v>JBL Flip 3– Caixa de som Bluetooth</c:v>
                </c:pt>
                <c:pt idx="7">
                  <c:v>Fone de Ouvido JBL Bluetooh JBL T450BT</c:v>
                </c:pt>
                <c:pt idx="8">
                  <c:v>Tablet Samsung Galaxy Tab E T113 8GB</c:v>
                </c:pt>
                <c:pt idx="9">
                  <c:v>Ipad 32GB Wi-Fi Tela 9,7"</c:v>
                </c:pt>
              </c:strCache>
            </c:strRef>
          </c:cat>
          <c:val>
            <c:numRef>
              <c:f>Plan1!$F$4:$F$13</c:f>
              <c:numCache>
                <c:formatCode>"R$"\ #,##0.00</c:formatCode>
                <c:ptCount val="10"/>
                <c:pt idx="0">
                  <c:v>3399</c:v>
                </c:pt>
                <c:pt idx="2">
                  <c:v>729</c:v>
                </c:pt>
                <c:pt idx="3">
                  <c:v>729</c:v>
                </c:pt>
                <c:pt idx="4">
                  <c:v>189.9</c:v>
                </c:pt>
                <c:pt idx="5">
                  <c:v>29.9</c:v>
                </c:pt>
                <c:pt idx="6">
                  <c:v>389.9</c:v>
                </c:pt>
                <c:pt idx="7">
                  <c:v>199</c:v>
                </c:pt>
                <c:pt idx="8">
                  <c:v>499.9</c:v>
                </c:pt>
                <c:pt idx="9">
                  <c:v>2499.9899999999998</c:v>
                </c:pt>
              </c:numCache>
            </c:numRef>
          </c:val>
        </c:ser>
        <c:axId val="57270656"/>
        <c:axId val="57272192"/>
      </c:barChart>
      <c:catAx>
        <c:axId val="57270656"/>
        <c:scaling>
          <c:orientation val="minMax"/>
        </c:scaling>
        <c:axPos val="b"/>
        <c:tickLblPos val="nextTo"/>
        <c:crossAx val="57272192"/>
        <c:crosses val="autoZero"/>
        <c:auto val="1"/>
        <c:lblAlgn val="ctr"/>
        <c:lblOffset val="100"/>
      </c:catAx>
      <c:valAx>
        <c:axId val="57272192"/>
        <c:scaling>
          <c:orientation val="minMax"/>
        </c:scaling>
        <c:axPos val="l"/>
        <c:majorGridlines/>
        <c:numFmt formatCode="&quot;R$&quot;\ #,##0.00" sourceLinked="1"/>
        <c:tickLblPos val="nextTo"/>
        <c:crossAx val="572706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Plan1!$B$2:$B$3</c:f>
              <c:strCache>
                <c:ptCount val="1"/>
                <c:pt idx="0">
                  <c:v>Eletrônicos/Celulares/Tablet Americanas</c:v>
                </c:pt>
              </c:strCache>
            </c:strRef>
          </c:tx>
          <c:cat>
            <c:strRef>
              <c:f>Plan1!$A$4:$A$13</c:f>
              <c:strCache>
                <c:ptCount val="10"/>
                <c:pt idx="0">
                  <c:v>Samsung galaxy S8</c:v>
                </c:pt>
                <c:pt idx="1">
                  <c:v>Iphone7 32Gb</c:v>
                </c:pt>
                <c:pt idx="2">
                  <c:v>LG k10</c:v>
                </c:pt>
                <c:pt idx="3">
                  <c:v>Motorola G4 Play</c:v>
                </c:pt>
                <c:pt idx="4">
                  <c:v>Barbeador AquaTouch AT610/14 3 Cabeças Preto Philips</c:v>
                </c:pt>
                <c:pt idx="5">
                  <c:v>Máquina de Cortar Cabelo Master Cut 4 Pentes CAB174 Cadence</c:v>
                </c:pt>
                <c:pt idx="6">
                  <c:v>JBL Flip 3– Caixa de som Bluetooth</c:v>
                </c:pt>
                <c:pt idx="7">
                  <c:v>Fone de Ouvido JBL Bluetooh JBL T450BT</c:v>
                </c:pt>
                <c:pt idx="8">
                  <c:v>Tablet Samsung Galaxy Tab E T113 8GB</c:v>
                </c:pt>
                <c:pt idx="9">
                  <c:v>Ipad 32GB Wi-Fi Tela 9,7"</c:v>
                </c:pt>
              </c:strCache>
            </c:strRef>
          </c:cat>
          <c:val>
            <c:numRef>
              <c:f>Plan1!$B$4:$B$13</c:f>
              <c:numCache>
                <c:formatCode>"R$"\ #,##0.00</c:formatCode>
                <c:ptCount val="10"/>
                <c:pt idx="0">
                  <c:v>3324.05</c:v>
                </c:pt>
                <c:pt idx="1">
                  <c:v>3149.99</c:v>
                </c:pt>
                <c:pt idx="2">
                  <c:v>711.55</c:v>
                </c:pt>
                <c:pt idx="3">
                  <c:v>664.99</c:v>
                </c:pt>
                <c:pt idx="4">
                  <c:v>155.32</c:v>
                </c:pt>
                <c:pt idx="5">
                  <c:v>37.9</c:v>
                </c:pt>
                <c:pt idx="8">
                  <c:v>554.20000000000005</c:v>
                </c:pt>
                <c:pt idx="9">
                  <c:v>2499.9899999999998</c:v>
                </c:pt>
              </c:numCache>
            </c:numRef>
          </c:val>
        </c:ser>
        <c:ser>
          <c:idx val="1"/>
          <c:order val="1"/>
          <c:tx>
            <c:strRef>
              <c:f>Plan1!$C$2:$C$3</c:f>
              <c:strCache>
                <c:ptCount val="1"/>
                <c:pt idx="0">
                  <c:v>Eletrônicos/Celulares/Tablet Ponto frrio</c:v>
                </c:pt>
              </c:strCache>
            </c:strRef>
          </c:tx>
          <c:cat>
            <c:strRef>
              <c:f>Plan1!$A$4:$A$13</c:f>
              <c:strCache>
                <c:ptCount val="10"/>
                <c:pt idx="0">
                  <c:v>Samsung galaxy S8</c:v>
                </c:pt>
                <c:pt idx="1">
                  <c:v>Iphone7 32Gb</c:v>
                </c:pt>
                <c:pt idx="2">
                  <c:v>LG k10</c:v>
                </c:pt>
                <c:pt idx="3">
                  <c:v>Motorola G4 Play</c:v>
                </c:pt>
                <c:pt idx="4">
                  <c:v>Barbeador AquaTouch AT610/14 3 Cabeças Preto Philips</c:v>
                </c:pt>
                <c:pt idx="5">
                  <c:v>Máquina de Cortar Cabelo Master Cut 4 Pentes CAB174 Cadence</c:v>
                </c:pt>
                <c:pt idx="6">
                  <c:v>JBL Flip 3– Caixa de som Bluetooth</c:v>
                </c:pt>
                <c:pt idx="7">
                  <c:v>Fone de Ouvido JBL Bluetooh JBL T450BT</c:v>
                </c:pt>
                <c:pt idx="8">
                  <c:v>Tablet Samsung Galaxy Tab E T113 8GB</c:v>
                </c:pt>
                <c:pt idx="9">
                  <c:v>Ipad 32GB Wi-Fi Tela 9,7"</c:v>
                </c:pt>
              </c:strCache>
            </c:strRef>
          </c:cat>
          <c:val>
            <c:numRef>
              <c:f>Plan1!$C$4:$C$13</c:f>
              <c:numCache>
                <c:formatCode>"R$"\ #,##0.00</c:formatCode>
                <c:ptCount val="10"/>
                <c:pt idx="0">
                  <c:v>3079.12</c:v>
                </c:pt>
                <c:pt idx="1">
                  <c:v>3079.12</c:v>
                </c:pt>
                <c:pt idx="2">
                  <c:v>638</c:v>
                </c:pt>
                <c:pt idx="3">
                  <c:v>629.1</c:v>
                </c:pt>
                <c:pt idx="6">
                  <c:v>499</c:v>
                </c:pt>
                <c:pt idx="7">
                  <c:v>184</c:v>
                </c:pt>
                <c:pt idx="8">
                  <c:v>499.9</c:v>
                </c:pt>
                <c:pt idx="9">
                  <c:v>2299.9</c:v>
                </c:pt>
              </c:numCache>
            </c:numRef>
          </c:val>
        </c:ser>
        <c:ser>
          <c:idx val="2"/>
          <c:order val="2"/>
          <c:tx>
            <c:strRef>
              <c:f>Plan1!$D$2:$D$3</c:f>
              <c:strCache>
                <c:ptCount val="1"/>
                <c:pt idx="0">
                  <c:v>Eletrônicos/Celulares/Tablet Novo Mundo</c:v>
                </c:pt>
              </c:strCache>
            </c:strRef>
          </c:tx>
          <c:cat>
            <c:strRef>
              <c:f>Plan1!$A$4:$A$13</c:f>
              <c:strCache>
                <c:ptCount val="10"/>
                <c:pt idx="0">
                  <c:v>Samsung galaxy S8</c:v>
                </c:pt>
                <c:pt idx="1">
                  <c:v>Iphone7 32Gb</c:v>
                </c:pt>
                <c:pt idx="2">
                  <c:v>LG k10</c:v>
                </c:pt>
                <c:pt idx="3">
                  <c:v>Motorola G4 Play</c:v>
                </c:pt>
                <c:pt idx="4">
                  <c:v>Barbeador AquaTouch AT610/14 3 Cabeças Preto Philips</c:v>
                </c:pt>
                <c:pt idx="5">
                  <c:v>Máquina de Cortar Cabelo Master Cut 4 Pentes CAB174 Cadence</c:v>
                </c:pt>
                <c:pt idx="6">
                  <c:v>JBL Flip 3– Caixa de som Bluetooth</c:v>
                </c:pt>
                <c:pt idx="7">
                  <c:v>Fone de Ouvido JBL Bluetooh JBL T450BT</c:v>
                </c:pt>
                <c:pt idx="8">
                  <c:v>Tablet Samsung Galaxy Tab E T113 8GB</c:v>
                </c:pt>
                <c:pt idx="9">
                  <c:v>Ipad 32GB Wi-Fi Tela 9,7"</c:v>
                </c:pt>
              </c:strCache>
            </c:strRef>
          </c:cat>
          <c:val>
            <c:numRef>
              <c:f>Plan1!$D$4:$D$13</c:f>
              <c:numCache>
                <c:formatCode>"R$"\ #,##0.00</c:formatCode>
                <c:ptCount val="10"/>
                <c:pt idx="0">
                  <c:v>3999</c:v>
                </c:pt>
                <c:pt idx="2">
                  <c:v>714.74</c:v>
                </c:pt>
                <c:pt idx="3">
                  <c:v>714.74</c:v>
                </c:pt>
                <c:pt idx="4">
                  <c:v>188.42</c:v>
                </c:pt>
                <c:pt idx="5">
                  <c:v>39</c:v>
                </c:pt>
                <c:pt idx="8">
                  <c:v>462.1</c:v>
                </c:pt>
              </c:numCache>
            </c:numRef>
          </c:val>
        </c:ser>
        <c:ser>
          <c:idx val="3"/>
          <c:order val="3"/>
          <c:tx>
            <c:strRef>
              <c:f>Plan1!$E$2:$E$3</c:f>
              <c:strCache>
                <c:ptCount val="1"/>
                <c:pt idx="0">
                  <c:v>Eletrônicos/Celulares/Tablet Fujioka</c:v>
                </c:pt>
              </c:strCache>
            </c:strRef>
          </c:tx>
          <c:cat>
            <c:strRef>
              <c:f>Plan1!$A$4:$A$13</c:f>
              <c:strCache>
                <c:ptCount val="10"/>
                <c:pt idx="0">
                  <c:v>Samsung galaxy S8</c:v>
                </c:pt>
                <c:pt idx="1">
                  <c:v>Iphone7 32Gb</c:v>
                </c:pt>
                <c:pt idx="2">
                  <c:v>LG k10</c:v>
                </c:pt>
                <c:pt idx="3">
                  <c:v>Motorola G4 Play</c:v>
                </c:pt>
                <c:pt idx="4">
                  <c:v>Barbeador AquaTouch AT610/14 3 Cabeças Preto Philips</c:v>
                </c:pt>
                <c:pt idx="5">
                  <c:v>Máquina de Cortar Cabelo Master Cut 4 Pentes CAB174 Cadence</c:v>
                </c:pt>
                <c:pt idx="6">
                  <c:v>JBL Flip 3– Caixa de som Bluetooth</c:v>
                </c:pt>
                <c:pt idx="7">
                  <c:v>Fone de Ouvido JBL Bluetooh JBL T450BT</c:v>
                </c:pt>
                <c:pt idx="8">
                  <c:v>Tablet Samsung Galaxy Tab E T113 8GB</c:v>
                </c:pt>
                <c:pt idx="9">
                  <c:v>Ipad 32GB Wi-Fi Tela 9,7"</c:v>
                </c:pt>
              </c:strCache>
            </c:strRef>
          </c:cat>
          <c:val>
            <c:numRef>
              <c:f>Plan1!$E$4:$E$13</c:f>
              <c:numCache>
                <c:formatCode>"R$"\ #,##0.00</c:formatCode>
                <c:ptCount val="10"/>
                <c:pt idx="0">
                  <c:v>3999</c:v>
                </c:pt>
                <c:pt idx="2">
                  <c:v>849</c:v>
                </c:pt>
                <c:pt idx="5">
                  <c:v>39.9</c:v>
                </c:pt>
                <c:pt idx="6">
                  <c:v>499</c:v>
                </c:pt>
                <c:pt idx="8">
                  <c:v>499</c:v>
                </c:pt>
              </c:numCache>
            </c:numRef>
          </c:val>
        </c:ser>
        <c:ser>
          <c:idx val="4"/>
          <c:order val="4"/>
          <c:tx>
            <c:strRef>
              <c:f>Plan1!$F$2:$F$3</c:f>
              <c:strCache>
                <c:ptCount val="1"/>
                <c:pt idx="0">
                  <c:v>Eletrônicos/Celulares/Tablet Walmart</c:v>
                </c:pt>
              </c:strCache>
            </c:strRef>
          </c:tx>
          <c:cat>
            <c:strRef>
              <c:f>Plan1!$A$4:$A$13</c:f>
              <c:strCache>
                <c:ptCount val="10"/>
                <c:pt idx="0">
                  <c:v>Samsung galaxy S8</c:v>
                </c:pt>
                <c:pt idx="1">
                  <c:v>Iphone7 32Gb</c:v>
                </c:pt>
                <c:pt idx="2">
                  <c:v>LG k10</c:v>
                </c:pt>
                <c:pt idx="3">
                  <c:v>Motorola G4 Play</c:v>
                </c:pt>
                <c:pt idx="4">
                  <c:v>Barbeador AquaTouch AT610/14 3 Cabeças Preto Philips</c:v>
                </c:pt>
                <c:pt idx="5">
                  <c:v>Máquina de Cortar Cabelo Master Cut 4 Pentes CAB174 Cadence</c:v>
                </c:pt>
                <c:pt idx="6">
                  <c:v>JBL Flip 3– Caixa de som Bluetooth</c:v>
                </c:pt>
                <c:pt idx="7">
                  <c:v>Fone de Ouvido JBL Bluetooh JBL T450BT</c:v>
                </c:pt>
                <c:pt idx="8">
                  <c:v>Tablet Samsung Galaxy Tab E T113 8GB</c:v>
                </c:pt>
                <c:pt idx="9">
                  <c:v>Ipad 32GB Wi-Fi Tela 9,7"</c:v>
                </c:pt>
              </c:strCache>
            </c:strRef>
          </c:cat>
          <c:val>
            <c:numRef>
              <c:f>Plan1!$F$4:$F$13</c:f>
              <c:numCache>
                <c:formatCode>"R$"\ #,##0.00</c:formatCode>
                <c:ptCount val="10"/>
                <c:pt idx="0">
                  <c:v>3399</c:v>
                </c:pt>
                <c:pt idx="2">
                  <c:v>729</c:v>
                </c:pt>
                <c:pt idx="3">
                  <c:v>729</c:v>
                </c:pt>
                <c:pt idx="4">
                  <c:v>189.9</c:v>
                </c:pt>
                <c:pt idx="5">
                  <c:v>29.9</c:v>
                </c:pt>
                <c:pt idx="6">
                  <c:v>389.9</c:v>
                </c:pt>
                <c:pt idx="7">
                  <c:v>199</c:v>
                </c:pt>
                <c:pt idx="8">
                  <c:v>499.9</c:v>
                </c:pt>
                <c:pt idx="9">
                  <c:v>2499.9899999999998</c:v>
                </c:pt>
              </c:numCache>
            </c:numRef>
          </c:val>
        </c:ser>
        <c:ser>
          <c:idx val="5"/>
          <c:order val="5"/>
          <c:tx>
            <c:strRef>
              <c:f>Plan1!$G$2:$G$3</c:f>
              <c:strCache>
                <c:ptCount val="1"/>
                <c:pt idx="0">
                  <c:v>Diferença Menor Preço</c:v>
                </c:pt>
              </c:strCache>
            </c:strRef>
          </c:tx>
          <c:cat>
            <c:strRef>
              <c:f>Plan1!$A$4:$A$13</c:f>
              <c:strCache>
                <c:ptCount val="10"/>
                <c:pt idx="0">
                  <c:v>Samsung galaxy S8</c:v>
                </c:pt>
                <c:pt idx="1">
                  <c:v>Iphone7 32Gb</c:v>
                </c:pt>
                <c:pt idx="2">
                  <c:v>LG k10</c:v>
                </c:pt>
                <c:pt idx="3">
                  <c:v>Motorola G4 Play</c:v>
                </c:pt>
                <c:pt idx="4">
                  <c:v>Barbeador AquaTouch AT610/14 3 Cabeças Preto Philips</c:v>
                </c:pt>
                <c:pt idx="5">
                  <c:v>Máquina de Cortar Cabelo Master Cut 4 Pentes CAB174 Cadence</c:v>
                </c:pt>
                <c:pt idx="6">
                  <c:v>JBL Flip 3– Caixa de som Bluetooth</c:v>
                </c:pt>
                <c:pt idx="7">
                  <c:v>Fone de Ouvido JBL Bluetooh JBL T450BT</c:v>
                </c:pt>
                <c:pt idx="8">
                  <c:v>Tablet Samsung Galaxy Tab E T113 8GB</c:v>
                </c:pt>
                <c:pt idx="9">
                  <c:v>Ipad 32GB Wi-Fi Tela 9,7"</c:v>
                </c:pt>
              </c:strCache>
            </c:strRef>
          </c:cat>
          <c:val>
            <c:numRef>
              <c:f>Plan1!$G$4:$G$13</c:f>
              <c:numCache>
                <c:formatCode>"R$"\ #,##0.00</c:formatCode>
                <c:ptCount val="10"/>
                <c:pt idx="0">
                  <c:v>3079.12</c:v>
                </c:pt>
                <c:pt idx="1">
                  <c:v>3079.12</c:v>
                </c:pt>
                <c:pt idx="2">
                  <c:v>638</c:v>
                </c:pt>
                <c:pt idx="3">
                  <c:v>629.1</c:v>
                </c:pt>
                <c:pt idx="4">
                  <c:v>155.32</c:v>
                </c:pt>
                <c:pt idx="5">
                  <c:v>29.9</c:v>
                </c:pt>
                <c:pt idx="6">
                  <c:v>389.9</c:v>
                </c:pt>
                <c:pt idx="7">
                  <c:v>184</c:v>
                </c:pt>
                <c:pt idx="8">
                  <c:v>462.1</c:v>
                </c:pt>
                <c:pt idx="9">
                  <c:v>2299.9</c:v>
                </c:pt>
              </c:numCache>
            </c:numRef>
          </c:val>
        </c:ser>
        <c:ser>
          <c:idx val="6"/>
          <c:order val="6"/>
          <c:tx>
            <c:strRef>
              <c:f>Plan1!$H$2:$H$3</c:f>
              <c:strCache>
                <c:ptCount val="1"/>
                <c:pt idx="0">
                  <c:v>Diferença Maior Preço </c:v>
                </c:pt>
              </c:strCache>
            </c:strRef>
          </c:tx>
          <c:cat>
            <c:strRef>
              <c:f>Plan1!$A$4:$A$13</c:f>
              <c:strCache>
                <c:ptCount val="10"/>
                <c:pt idx="0">
                  <c:v>Samsung galaxy S8</c:v>
                </c:pt>
                <c:pt idx="1">
                  <c:v>Iphone7 32Gb</c:v>
                </c:pt>
                <c:pt idx="2">
                  <c:v>LG k10</c:v>
                </c:pt>
                <c:pt idx="3">
                  <c:v>Motorola G4 Play</c:v>
                </c:pt>
                <c:pt idx="4">
                  <c:v>Barbeador AquaTouch AT610/14 3 Cabeças Preto Philips</c:v>
                </c:pt>
                <c:pt idx="5">
                  <c:v>Máquina de Cortar Cabelo Master Cut 4 Pentes CAB174 Cadence</c:v>
                </c:pt>
                <c:pt idx="6">
                  <c:v>JBL Flip 3– Caixa de som Bluetooth</c:v>
                </c:pt>
                <c:pt idx="7">
                  <c:v>Fone de Ouvido JBL Bluetooh JBL T450BT</c:v>
                </c:pt>
                <c:pt idx="8">
                  <c:v>Tablet Samsung Galaxy Tab E T113 8GB</c:v>
                </c:pt>
                <c:pt idx="9">
                  <c:v>Ipad 32GB Wi-Fi Tela 9,7"</c:v>
                </c:pt>
              </c:strCache>
            </c:strRef>
          </c:cat>
          <c:val>
            <c:numRef>
              <c:f>Plan1!$H$4:$H$13</c:f>
              <c:numCache>
                <c:formatCode>"R$"\ #,##0.00</c:formatCode>
                <c:ptCount val="10"/>
                <c:pt idx="0">
                  <c:v>3999</c:v>
                </c:pt>
                <c:pt idx="1">
                  <c:v>3149.99</c:v>
                </c:pt>
                <c:pt idx="2">
                  <c:v>849</c:v>
                </c:pt>
                <c:pt idx="3">
                  <c:v>729</c:v>
                </c:pt>
                <c:pt idx="4">
                  <c:v>189.9</c:v>
                </c:pt>
                <c:pt idx="5">
                  <c:v>39.9</c:v>
                </c:pt>
                <c:pt idx="6">
                  <c:v>499</c:v>
                </c:pt>
                <c:pt idx="7">
                  <c:v>199</c:v>
                </c:pt>
                <c:pt idx="8">
                  <c:v>554.20000000000005</c:v>
                </c:pt>
                <c:pt idx="9">
                  <c:v>2499.9899999999998</c:v>
                </c:pt>
              </c:numCache>
            </c:numRef>
          </c:val>
        </c:ser>
        <c:ser>
          <c:idx val="7"/>
          <c:order val="7"/>
          <c:tx>
            <c:strRef>
              <c:f>Plan1!$I$2:$I$3</c:f>
              <c:strCache>
                <c:ptCount val="1"/>
                <c:pt idx="0">
                  <c:v>Diferença Variação %</c:v>
                </c:pt>
              </c:strCache>
            </c:strRef>
          </c:tx>
          <c:cat>
            <c:strRef>
              <c:f>Plan1!$A$4:$A$13</c:f>
              <c:strCache>
                <c:ptCount val="10"/>
                <c:pt idx="0">
                  <c:v>Samsung galaxy S8</c:v>
                </c:pt>
                <c:pt idx="1">
                  <c:v>Iphone7 32Gb</c:v>
                </c:pt>
                <c:pt idx="2">
                  <c:v>LG k10</c:v>
                </c:pt>
                <c:pt idx="3">
                  <c:v>Motorola G4 Play</c:v>
                </c:pt>
                <c:pt idx="4">
                  <c:v>Barbeador AquaTouch AT610/14 3 Cabeças Preto Philips</c:v>
                </c:pt>
                <c:pt idx="5">
                  <c:v>Máquina de Cortar Cabelo Master Cut 4 Pentes CAB174 Cadence</c:v>
                </c:pt>
                <c:pt idx="6">
                  <c:v>JBL Flip 3– Caixa de som Bluetooth</c:v>
                </c:pt>
                <c:pt idx="7">
                  <c:v>Fone de Ouvido JBL Bluetooh JBL T450BT</c:v>
                </c:pt>
                <c:pt idx="8">
                  <c:v>Tablet Samsung Galaxy Tab E T113 8GB</c:v>
                </c:pt>
                <c:pt idx="9">
                  <c:v>Ipad 32GB Wi-Fi Tela 9,7"</c:v>
                </c:pt>
              </c:strCache>
            </c:strRef>
          </c:cat>
          <c:val>
            <c:numRef>
              <c:f>Plan1!$I$4:$I$13</c:f>
              <c:numCache>
                <c:formatCode>0.00%</c:formatCode>
                <c:ptCount val="10"/>
                <c:pt idx="0">
                  <c:v>0.29874769414637958</c:v>
                </c:pt>
                <c:pt idx="1">
                  <c:v>2.301631635012602E-2</c:v>
                </c:pt>
                <c:pt idx="2">
                  <c:v>0.33072100313479624</c:v>
                </c:pt>
                <c:pt idx="3">
                  <c:v>0.15879828326180245</c:v>
                </c:pt>
                <c:pt idx="4">
                  <c:v>0.22263713623487003</c:v>
                </c:pt>
                <c:pt idx="5">
                  <c:v>0.33444816053511706</c:v>
                </c:pt>
                <c:pt idx="6">
                  <c:v>0.27981533726596575</c:v>
                </c:pt>
                <c:pt idx="7">
                  <c:v>8.1521739130434812E-2</c:v>
                </c:pt>
                <c:pt idx="8">
                  <c:v>0.19930750919714346</c:v>
                </c:pt>
                <c:pt idx="9">
                  <c:v>8.6999434758032734E-2</c:v>
                </c:pt>
              </c:numCache>
            </c:numRef>
          </c:val>
        </c:ser>
        <c:axId val="65927808"/>
        <c:axId val="66138496"/>
      </c:barChart>
      <c:catAx>
        <c:axId val="65927808"/>
        <c:scaling>
          <c:orientation val="minMax"/>
        </c:scaling>
        <c:axPos val="b"/>
        <c:tickLblPos val="nextTo"/>
        <c:crossAx val="66138496"/>
        <c:crosses val="autoZero"/>
        <c:auto val="1"/>
        <c:lblAlgn val="ctr"/>
        <c:lblOffset val="100"/>
      </c:catAx>
      <c:valAx>
        <c:axId val="66138496"/>
        <c:scaling>
          <c:orientation val="minMax"/>
        </c:scaling>
        <c:axPos val="l"/>
        <c:majorGridlines/>
        <c:numFmt formatCode="&quot;R$&quot;\ #,##0.00" sourceLinked="1"/>
        <c:tickLblPos val="nextTo"/>
        <c:crossAx val="659278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Plan1!$B$15:$B$16</c:f>
              <c:strCache>
                <c:ptCount val="1"/>
                <c:pt idx="0">
                  <c:v>Calçados/Camisa de Time (2017) Netshoes</c:v>
                </c:pt>
              </c:strCache>
            </c:strRef>
          </c:tx>
          <c:cat>
            <c:strRef>
              <c:f>Plan1!$A$17:$A$22</c:f>
              <c:strCache>
                <c:ptCount val="6"/>
                <c:pt idx="0">
                  <c:v>Corinthians (modelo 2017)</c:v>
                </c:pt>
                <c:pt idx="1">
                  <c:v>Flamengo </c:v>
                </c:pt>
                <c:pt idx="2">
                  <c:v>Vila Nova (GO) </c:v>
                </c:pt>
                <c:pt idx="3">
                  <c:v>Goias </c:v>
                </c:pt>
                <c:pt idx="4">
                  <c:v>Sandália Havaianas tradicional</c:v>
                </c:pt>
                <c:pt idx="5">
                  <c:v>Tenis Mizuno Creation 18</c:v>
                </c:pt>
              </c:strCache>
            </c:strRef>
          </c:cat>
          <c:val>
            <c:numRef>
              <c:f>Plan1!$B$17:$B$22</c:f>
              <c:numCache>
                <c:formatCode>"R$"\ #,##0.00</c:formatCode>
                <c:ptCount val="6"/>
                <c:pt idx="0">
                  <c:v>249.9</c:v>
                </c:pt>
                <c:pt idx="1">
                  <c:v>269.89999999999998</c:v>
                </c:pt>
                <c:pt idx="2">
                  <c:v>179.9</c:v>
                </c:pt>
                <c:pt idx="3">
                  <c:v>229.99</c:v>
                </c:pt>
                <c:pt idx="4">
                  <c:v>16.989999999999998</c:v>
                </c:pt>
                <c:pt idx="5">
                  <c:v>599</c:v>
                </c:pt>
              </c:numCache>
            </c:numRef>
          </c:val>
        </c:ser>
        <c:ser>
          <c:idx val="1"/>
          <c:order val="1"/>
          <c:tx>
            <c:strRef>
              <c:f>Plan1!$C$15:$C$16</c:f>
              <c:strCache>
                <c:ptCount val="1"/>
                <c:pt idx="0">
                  <c:v>Calçados/Camisa de Time (2017) Centauro </c:v>
                </c:pt>
              </c:strCache>
            </c:strRef>
          </c:tx>
          <c:cat>
            <c:strRef>
              <c:f>Plan1!$A$17:$A$22</c:f>
              <c:strCache>
                <c:ptCount val="6"/>
                <c:pt idx="0">
                  <c:v>Corinthians (modelo 2017)</c:v>
                </c:pt>
                <c:pt idx="1">
                  <c:v>Flamengo </c:v>
                </c:pt>
                <c:pt idx="2">
                  <c:v>Vila Nova (GO) </c:v>
                </c:pt>
                <c:pt idx="3">
                  <c:v>Goias </c:v>
                </c:pt>
                <c:pt idx="4">
                  <c:v>Sandália Havaianas tradicional</c:v>
                </c:pt>
                <c:pt idx="5">
                  <c:v>Tenis Mizuno Creation 18</c:v>
                </c:pt>
              </c:strCache>
            </c:strRef>
          </c:cat>
          <c:val>
            <c:numRef>
              <c:f>Plan1!$C$17:$C$22</c:f>
              <c:numCache>
                <c:formatCode>"R$"\ #,##0.00</c:formatCode>
                <c:ptCount val="6"/>
                <c:pt idx="0">
                  <c:v>249.99</c:v>
                </c:pt>
                <c:pt idx="2">
                  <c:v>189.9</c:v>
                </c:pt>
                <c:pt idx="3">
                  <c:v>199.9</c:v>
                </c:pt>
                <c:pt idx="4">
                  <c:v>24.99</c:v>
                </c:pt>
                <c:pt idx="5">
                  <c:v>599</c:v>
                </c:pt>
              </c:numCache>
            </c:numRef>
          </c:val>
        </c:ser>
        <c:ser>
          <c:idx val="2"/>
          <c:order val="2"/>
          <c:tx>
            <c:strRef>
              <c:f>Plan1!$D$15:$D$16</c:f>
              <c:strCache>
                <c:ptCount val="1"/>
                <c:pt idx="0">
                  <c:v>Calçados/Camisa de Time (2017) Decathon</c:v>
                </c:pt>
              </c:strCache>
            </c:strRef>
          </c:tx>
          <c:cat>
            <c:strRef>
              <c:f>Plan1!$A$17:$A$22</c:f>
              <c:strCache>
                <c:ptCount val="6"/>
                <c:pt idx="0">
                  <c:v>Corinthians (modelo 2017)</c:v>
                </c:pt>
                <c:pt idx="1">
                  <c:v>Flamengo </c:v>
                </c:pt>
                <c:pt idx="2">
                  <c:v>Vila Nova (GO) </c:v>
                </c:pt>
                <c:pt idx="3">
                  <c:v>Goias </c:v>
                </c:pt>
                <c:pt idx="4">
                  <c:v>Sandália Havaianas tradicional</c:v>
                </c:pt>
                <c:pt idx="5">
                  <c:v>Tenis Mizuno Creation 18</c:v>
                </c:pt>
              </c:strCache>
            </c:strRef>
          </c:cat>
          <c:val>
            <c:numRef>
              <c:f>Plan1!$D$17:$D$22</c:f>
              <c:numCache>
                <c:formatCode>"R$"\ #,##0.00</c:formatCode>
                <c:ptCount val="6"/>
                <c:pt idx="1">
                  <c:v>249.99</c:v>
                </c:pt>
                <c:pt idx="4">
                  <c:v>21.99</c:v>
                </c:pt>
                <c:pt idx="5">
                  <c:v>599</c:v>
                </c:pt>
              </c:numCache>
            </c:numRef>
          </c:val>
        </c:ser>
        <c:ser>
          <c:idx val="3"/>
          <c:order val="3"/>
          <c:tx>
            <c:strRef>
              <c:f>Plan1!$E$15:$E$16</c:f>
              <c:strCache>
                <c:ptCount val="1"/>
                <c:pt idx="0">
                  <c:v>Calçados/Camisa de Time (2017) Flavios </c:v>
                </c:pt>
              </c:strCache>
            </c:strRef>
          </c:tx>
          <c:cat>
            <c:strRef>
              <c:f>Plan1!$A$17:$A$22</c:f>
              <c:strCache>
                <c:ptCount val="6"/>
                <c:pt idx="0">
                  <c:v>Corinthians (modelo 2017)</c:v>
                </c:pt>
                <c:pt idx="1">
                  <c:v>Flamengo </c:v>
                </c:pt>
                <c:pt idx="2">
                  <c:v>Vila Nova (GO) </c:v>
                </c:pt>
                <c:pt idx="3">
                  <c:v>Goias </c:v>
                </c:pt>
                <c:pt idx="4">
                  <c:v>Sandália Havaianas tradicional</c:v>
                </c:pt>
                <c:pt idx="5">
                  <c:v>Tenis Mizuno Creation 18</c:v>
                </c:pt>
              </c:strCache>
            </c:strRef>
          </c:cat>
          <c:val>
            <c:numRef>
              <c:f>Plan1!$E$17:$E$22</c:f>
              <c:numCache>
                <c:formatCode>"R$"\ #,##0.00</c:formatCode>
                <c:ptCount val="6"/>
                <c:pt idx="0">
                  <c:v>249.9</c:v>
                </c:pt>
                <c:pt idx="1">
                  <c:v>249.9</c:v>
                </c:pt>
                <c:pt idx="2">
                  <c:v>179.9</c:v>
                </c:pt>
                <c:pt idx="3">
                  <c:v>219.9</c:v>
                </c:pt>
                <c:pt idx="5">
                  <c:v>549</c:v>
                </c:pt>
              </c:numCache>
            </c:numRef>
          </c:val>
        </c:ser>
        <c:ser>
          <c:idx val="4"/>
          <c:order val="4"/>
          <c:tx>
            <c:strRef>
              <c:f>Plan1!$F$15:$F$16</c:f>
              <c:strCache>
                <c:ptCount val="1"/>
                <c:pt idx="0">
                  <c:v>Calçados/Camisa de Time (2017) Apolo</c:v>
                </c:pt>
              </c:strCache>
            </c:strRef>
          </c:tx>
          <c:cat>
            <c:strRef>
              <c:f>Plan1!$A$17:$A$22</c:f>
              <c:strCache>
                <c:ptCount val="6"/>
                <c:pt idx="0">
                  <c:v>Corinthians (modelo 2017)</c:v>
                </c:pt>
                <c:pt idx="1">
                  <c:v>Flamengo </c:v>
                </c:pt>
                <c:pt idx="2">
                  <c:v>Vila Nova (GO) </c:v>
                </c:pt>
                <c:pt idx="3">
                  <c:v>Goias </c:v>
                </c:pt>
                <c:pt idx="4">
                  <c:v>Sandália Havaianas tradicional</c:v>
                </c:pt>
                <c:pt idx="5">
                  <c:v>Tenis Mizuno Creation 18</c:v>
                </c:pt>
              </c:strCache>
            </c:strRef>
          </c:cat>
          <c:val>
            <c:numRef>
              <c:f>Plan1!$F$17:$F$22</c:f>
              <c:numCache>
                <c:formatCode>General</c:formatCode>
                <c:ptCount val="6"/>
                <c:pt idx="2" formatCode="&quot;R$&quot;\ #,##0.00">
                  <c:v>189.9</c:v>
                </c:pt>
                <c:pt idx="3" formatCode="&quot;R$&quot;\ #,##0.00">
                  <c:v>219.9</c:v>
                </c:pt>
                <c:pt idx="5" formatCode="&quot;R$&quot;\ #,##0.00">
                  <c:v>599</c:v>
                </c:pt>
              </c:numCache>
            </c:numRef>
          </c:val>
        </c:ser>
        <c:axId val="60199296"/>
        <c:axId val="60200832"/>
      </c:barChart>
      <c:catAx>
        <c:axId val="60199296"/>
        <c:scaling>
          <c:orientation val="minMax"/>
        </c:scaling>
        <c:axPos val="b"/>
        <c:tickLblPos val="nextTo"/>
        <c:crossAx val="60200832"/>
        <c:crosses val="autoZero"/>
        <c:auto val="1"/>
        <c:lblAlgn val="ctr"/>
        <c:lblOffset val="100"/>
      </c:catAx>
      <c:valAx>
        <c:axId val="60200832"/>
        <c:scaling>
          <c:orientation val="minMax"/>
        </c:scaling>
        <c:axPos val="l"/>
        <c:majorGridlines/>
        <c:numFmt formatCode="&quot;R$&quot;\ #,##0.00" sourceLinked="1"/>
        <c:tickLblPos val="nextTo"/>
        <c:crossAx val="60199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245915168221482"/>
          <c:y val="0.11382144940215809"/>
          <c:w val="0.32754084831778535"/>
          <c:h val="0.78864906592558293"/>
        </c:manualLayout>
      </c:layout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Plan1!$A$17</c:f>
              <c:strCache>
                <c:ptCount val="1"/>
                <c:pt idx="0">
                  <c:v>Corinthians (modelo 2017)</c:v>
                </c:pt>
              </c:strCache>
            </c:strRef>
          </c:tx>
          <c:cat>
            <c:multiLvlStrRef>
              <c:f>Plan1!$B$15:$I$16</c:f>
              <c:multiLvlStrCache>
                <c:ptCount val="8"/>
                <c:lvl>
                  <c:pt idx="0">
                    <c:v>Netshoes</c:v>
                  </c:pt>
                  <c:pt idx="1">
                    <c:v>Centauro </c:v>
                  </c:pt>
                  <c:pt idx="2">
                    <c:v>Decathon</c:v>
                  </c:pt>
                  <c:pt idx="3">
                    <c:v>Flavios </c:v>
                  </c:pt>
                  <c:pt idx="4">
                    <c:v>Apolo</c:v>
                  </c:pt>
                  <c:pt idx="5">
                    <c:v>Menor Preço</c:v>
                  </c:pt>
                  <c:pt idx="6">
                    <c:v>Maior Preço </c:v>
                  </c:pt>
                  <c:pt idx="7">
                    <c:v>Variação %</c:v>
                  </c:pt>
                </c:lvl>
                <c:lvl>
                  <c:pt idx="5">
                    <c:v>Diferença</c:v>
                  </c:pt>
                </c:lvl>
              </c:multiLvlStrCache>
            </c:multiLvlStrRef>
          </c:cat>
          <c:val>
            <c:numRef>
              <c:f>Plan1!$B$17:$I$17</c:f>
              <c:numCache>
                <c:formatCode>"R$"\ #,##0.00</c:formatCode>
                <c:ptCount val="8"/>
                <c:pt idx="0">
                  <c:v>249.9</c:v>
                </c:pt>
                <c:pt idx="1">
                  <c:v>249.99</c:v>
                </c:pt>
                <c:pt idx="3">
                  <c:v>249.9</c:v>
                </c:pt>
                <c:pt idx="5">
                  <c:v>249.9</c:v>
                </c:pt>
                <c:pt idx="6">
                  <c:v>249.99</c:v>
                </c:pt>
                <c:pt idx="7" formatCode="0.00%">
                  <c:v>3.6014405762307966E-4</c:v>
                </c:pt>
              </c:numCache>
            </c:numRef>
          </c:val>
        </c:ser>
        <c:ser>
          <c:idx val="1"/>
          <c:order val="1"/>
          <c:tx>
            <c:strRef>
              <c:f>Plan1!$A$18</c:f>
              <c:strCache>
                <c:ptCount val="1"/>
                <c:pt idx="0">
                  <c:v>Flamengo </c:v>
                </c:pt>
              </c:strCache>
            </c:strRef>
          </c:tx>
          <c:cat>
            <c:multiLvlStrRef>
              <c:f>Plan1!$B$15:$I$16</c:f>
              <c:multiLvlStrCache>
                <c:ptCount val="8"/>
                <c:lvl>
                  <c:pt idx="0">
                    <c:v>Netshoes</c:v>
                  </c:pt>
                  <c:pt idx="1">
                    <c:v>Centauro </c:v>
                  </c:pt>
                  <c:pt idx="2">
                    <c:v>Decathon</c:v>
                  </c:pt>
                  <c:pt idx="3">
                    <c:v>Flavios </c:v>
                  </c:pt>
                  <c:pt idx="4">
                    <c:v>Apolo</c:v>
                  </c:pt>
                  <c:pt idx="5">
                    <c:v>Menor Preço</c:v>
                  </c:pt>
                  <c:pt idx="6">
                    <c:v>Maior Preço </c:v>
                  </c:pt>
                  <c:pt idx="7">
                    <c:v>Variação %</c:v>
                  </c:pt>
                </c:lvl>
                <c:lvl>
                  <c:pt idx="5">
                    <c:v>Diferença</c:v>
                  </c:pt>
                </c:lvl>
              </c:multiLvlStrCache>
            </c:multiLvlStrRef>
          </c:cat>
          <c:val>
            <c:numRef>
              <c:f>Plan1!$B$18:$I$18</c:f>
              <c:numCache>
                <c:formatCode>"R$"\ #,##0.00</c:formatCode>
                <c:ptCount val="8"/>
                <c:pt idx="0">
                  <c:v>269.89999999999998</c:v>
                </c:pt>
                <c:pt idx="2">
                  <c:v>249.99</c:v>
                </c:pt>
                <c:pt idx="3">
                  <c:v>249.9</c:v>
                </c:pt>
                <c:pt idx="5">
                  <c:v>249.9</c:v>
                </c:pt>
                <c:pt idx="6">
                  <c:v>269.89999999999998</c:v>
                </c:pt>
                <c:pt idx="7" formatCode="0.00%">
                  <c:v>8.0032012805121957E-4</c:v>
                </c:pt>
              </c:numCache>
            </c:numRef>
          </c:val>
        </c:ser>
        <c:ser>
          <c:idx val="2"/>
          <c:order val="2"/>
          <c:tx>
            <c:strRef>
              <c:f>Plan1!$A$19</c:f>
              <c:strCache>
                <c:ptCount val="1"/>
                <c:pt idx="0">
                  <c:v>Vila Nova (GO) </c:v>
                </c:pt>
              </c:strCache>
            </c:strRef>
          </c:tx>
          <c:cat>
            <c:multiLvlStrRef>
              <c:f>Plan1!$B$15:$I$16</c:f>
              <c:multiLvlStrCache>
                <c:ptCount val="8"/>
                <c:lvl>
                  <c:pt idx="0">
                    <c:v>Netshoes</c:v>
                  </c:pt>
                  <c:pt idx="1">
                    <c:v>Centauro </c:v>
                  </c:pt>
                  <c:pt idx="2">
                    <c:v>Decathon</c:v>
                  </c:pt>
                  <c:pt idx="3">
                    <c:v>Flavios </c:v>
                  </c:pt>
                  <c:pt idx="4">
                    <c:v>Apolo</c:v>
                  </c:pt>
                  <c:pt idx="5">
                    <c:v>Menor Preço</c:v>
                  </c:pt>
                  <c:pt idx="6">
                    <c:v>Maior Preço </c:v>
                  </c:pt>
                  <c:pt idx="7">
                    <c:v>Variação %</c:v>
                  </c:pt>
                </c:lvl>
                <c:lvl>
                  <c:pt idx="5">
                    <c:v>Diferença</c:v>
                  </c:pt>
                </c:lvl>
              </c:multiLvlStrCache>
            </c:multiLvlStrRef>
          </c:cat>
          <c:val>
            <c:numRef>
              <c:f>Plan1!$B$19:$I$19</c:f>
              <c:numCache>
                <c:formatCode>"R$"\ #,##0.00</c:formatCode>
                <c:ptCount val="8"/>
                <c:pt idx="0">
                  <c:v>179.9</c:v>
                </c:pt>
                <c:pt idx="1">
                  <c:v>189.9</c:v>
                </c:pt>
                <c:pt idx="3">
                  <c:v>179.9</c:v>
                </c:pt>
                <c:pt idx="4">
                  <c:v>189.9</c:v>
                </c:pt>
                <c:pt idx="5">
                  <c:v>179.9</c:v>
                </c:pt>
                <c:pt idx="6">
                  <c:v>189.9</c:v>
                </c:pt>
                <c:pt idx="7" formatCode="0.00%">
                  <c:v>5.5586436909394138E-4</c:v>
                </c:pt>
              </c:numCache>
            </c:numRef>
          </c:val>
        </c:ser>
        <c:ser>
          <c:idx val="3"/>
          <c:order val="3"/>
          <c:tx>
            <c:strRef>
              <c:f>Plan1!$A$20</c:f>
              <c:strCache>
                <c:ptCount val="1"/>
                <c:pt idx="0">
                  <c:v>Goias </c:v>
                </c:pt>
              </c:strCache>
            </c:strRef>
          </c:tx>
          <c:cat>
            <c:multiLvlStrRef>
              <c:f>Plan1!$B$15:$I$16</c:f>
              <c:multiLvlStrCache>
                <c:ptCount val="8"/>
                <c:lvl>
                  <c:pt idx="0">
                    <c:v>Netshoes</c:v>
                  </c:pt>
                  <c:pt idx="1">
                    <c:v>Centauro </c:v>
                  </c:pt>
                  <c:pt idx="2">
                    <c:v>Decathon</c:v>
                  </c:pt>
                  <c:pt idx="3">
                    <c:v>Flavios </c:v>
                  </c:pt>
                  <c:pt idx="4">
                    <c:v>Apolo</c:v>
                  </c:pt>
                  <c:pt idx="5">
                    <c:v>Menor Preço</c:v>
                  </c:pt>
                  <c:pt idx="6">
                    <c:v>Maior Preço </c:v>
                  </c:pt>
                  <c:pt idx="7">
                    <c:v>Variação %</c:v>
                  </c:pt>
                </c:lvl>
                <c:lvl>
                  <c:pt idx="5">
                    <c:v>Diferença</c:v>
                  </c:pt>
                </c:lvl>
              </c:multiLvlStrCache>
            </c:multiLvlStrRef>
          </c:cat>
          <c:val>
            <c:numRef>
              <c:f>Plan1!$B$20:$I$20</c:f>
              <c:numCache>
                <c:formatCode>"R$"\ #,##0.00</c:formatCode>
                <c:ptCount val="8"/>
                <c:pt idx="0">
                  <c:v>229.99</c:v>
                </c:pt>
                <c:pt idx="1">
                  <c:v>199.9</c:v>
                </c:pt>
                <c:pt idx="3">
                  <c:v>219.9</c:v>
                </c:pt>
                <c:pt idx="4">
                  <c:v>219.9</c:v>
                </c:pt>
                <c:pt idx="5">
                  <c:v>199.9</c:v>
                </c:pt>
                <c:pt idx="6">
                  <c:v>229.99</c:v>
                </c:pt>
                <c:pt idx="7" formatCode="0.00%">
                  <c:v>1.5052526263131562E-3</c:v>
                </c:pt>
              </c:numCache>
            </c:numRef>
          </c:val>
        </c:ser>
        <c:ser>
          <c:idx val="4"/>
          <c:order val="4"/>
          <c:tx>
            <c:strRef>
              <c:f>Plan1!$A$21</c:f>
              <c:strCache>
                <c:ptCount val="1"/>
                <c:pt idx="0">
                  <c:v>Sandália Havaianas tradicional</c:v>
                </c:pt>
              </c:strCache>
            </c:strRef>
          </c:tx>
          <c:cat>
            <c:multiLvlStrRef>
              <c:f>Plan1!$B$15:$I$16</c:f>
              <c:multiLvlStrCache>
                <c:ptCount val="8"/>
                <c:lvl>
                  <c:pt idx="0">
                    <c:v>Netshoes</c:v>
                  </c:pt>
                  <c:pt idx="1">
                    <c:v>Centauro </c:v>
                  </c:pt>
                  <c:pt idx="2">
                    <c:v>Decathon</c:v>
                  </c:pt>
                  <c:pt idx="3">
                    <c:v>Flavios </c:v>
                  </c:pt>
                  <c:pt idx="4">
                    <c:v>Apolo</c:v>
                  </c:pt>
                  <c:pt idx="5">
                    <c:v>Menor Preço</c:v>
                  </c:pt>
                  <c:pt idx="6">
                    <c:v>Maior Preço </c:v>
                  </c:pt>
                  <c:pt idx="7">
                    <c:v>Variação %</c:v>
                  </c:pt>
                </c:lvl>
                <c:lvl>
                  <c:pt idx="5">
                    <c:v>Diferença</c:v>
                  </c:pt>
                </c:lvl>
              </c:multiLvlStrCache>
            </c:multiLvlStrRef>
          </c:cat>
          <c:val>
            <c:numRef>
              <c:f>Plan1!$B$21:$I$21</c:f>
              <c:numCache>
                <c:formatCode>"R$"\ #,##0.00</c:formatCode>
                <c:ptCount val="8"/>
                <c:pt idx="0">
                  <c:v>16.989999999999998</c:v>
                </c:pt>
                <c:pt idx="1">
                  <c:v>24.99</c:v>
                </c:pt>
                <c:pt idx="2">
                  <c:v>21.99</c:v>
                </c:pt>
                <c:pt idx="5">
                  <c:v>16.989999999999998</c:v>
                </c:pt>
                <c:pt idx="6">
                  <c:v>24.99</c:v>
                </c:pt>
                <c:pt idx="7" formatCode="0.00%">
                  <c:v>4.7086521483225433E-3</c:v>
                </c:pt>
              </c:numCache>
            </c:numRef>
          </c:val>
        </c:ser>
        <c:ser>
          <c:idx val="5"/>
          <c:order val="5"/>
          <c:tx>
            <c:strRef>
              <c:f>Plan1!$A$22</c:f>
              <c:strCache>
                <c:ptCount val="1"/>
                <c:pt idx="0">
                  <c:v>Tenis Mizuno Creation 18</c:v>
                </c:pt>
              </c:strCache>
            </c:strRef>
          </c:tx>
          <c:cat>
            <c:multiLvlStrRef>
              <c:f>Plan1!$B$15:$I$16</c:f>
              <c:multiLvlStrCache>
                <c:ptCount val="8"/>
                <c:lvl>
                  <c:pt idx="0">
                    <c:v>Netshoes</c:v>
                  </c:pt>
                  <c:pt idx="1">
                    <c:v>Centauro </c:v>
                  </c:pt>
                  <c:pt idx="2">
                    <c:v>Decathon</c:v>
                  </c:pt>
                  <c:pt idx="3">
                    <c:v>Flavios </c:v>
                  </c:pt>
                  <c:pt idx="4">
                    <c:v>Apolo</c:v>
                  </c:pt>
                  <c:pt idx="5">
                    <c:v>Menor Preço</c:v>
                  </c:pt>
                  <c:pt idx="6">
                    <c:v>Maior Preço </c:v>
                  </c:pt>
                  <c:pt idx="7">
                    <c:v>Variação %</c:v>
                  </c:pt>
                </c:lvl>
                <c:lvl>
                  <c:pt idx="5">
                    <c:v>Diferença</c:v>
                  </c:pt>
                </c:lvl>
              </c:multiLvlStrCache>
            </c:multiLvlStrRef>
          </c:cat>
          <c:val>
            <c:numRef>
              <c:f>Plan1!$B$22:$I$22</c:f>
              <c:numCache>
                <c:formatCode>"R$"\ #,##0.00</c:formatCode>
                <c:ptCount val="8"/>
                <c:pt idx="0">
                  <c:v>599</c:v>
                </c:pt>
                <c:pt idx="1">
                  <c:v>599</c:v>
                </c:pt>
                <c:pt idx="2">
                  <c:v>599</c:v>
                </c:pt>
                <c:pt idx="3">
                  <c:v>549</c:v>
                </c:pt>
                <c:pt idx="4">
                  <c:v>599</c:v>
                </c:pt>
                <c:pt idx="5">
                  <c:v>549</c:v>
                </c:pt>
                <c:pt idx="6">
                  <c:v>599</c:v>
                </c:pt>
                <c:pt idx="7" formatCode="0.00%">
                  <c:v>9.1074681238615621E-4</c:v>
                </c:pt>
              </c:numCache>
            </c:numRef>
          </c:val>
        </c:ser>
        <c:axId val="60392576"/>
        <c:axId val="60394112"/>
      </c:barChart>
      <c:catAx>
        <c:axId val="60392576"/>
        <c:scaling>
          <c:orientation val="minMax"/>
        </c:scaling>
        <c:axPos val="b"/>
        <c:tickLblPos val="nextTo"/>
        <c:crossAx val="60394112"/>
        <c:crosses val="autoZero"/>
        <c:auto val="1"/>
        <c:lblAlgn val="ctr"/>
        <c:lblOffset val="100"/>
      </c:catAx>
      <c:valAx>
        <c:axId val="60394112"/>
        <c:scaling>
          <c:orientation val="minMax"/>
        </c:scaling>
        <c:axPos val="l"/>
        <c:majorGridlines/>
        <c:numFmt formatCode="&quot;R$&quot;\ #,##0.00" sourceLinked="1"/>
        <c:tickLblPos val="nextTo"/>
        <c:crossAx val="603925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Plan1!$A$26</c:f>
              <c:strCache>
                <c:ptCount val="1"/>
                <c:pt idx="0">
                  <c:v>Furadeira/Parafusadeira à Bateria Black&amp;Decker CD121K-BR</c:v>
                </c:pt>
              </c:strCache>
            </c:strRef>
          </c:tx>
          <c:cat>
            <c:multiLvlStrRef>
              <c:f>Plan1!$B$24:$I$25</c:f>
              <c:multiLvlStrCache>
                <c:ptCount val="8"/>
                <c:lvl>
                  <c:pt idx="0">
                    <c:v>Efacil</c:v>
                  </c:pt>
                  <c:pt idx="1">
                    <c:v>Americanas</c:v>
                  </c:pt>
                  <c:pt idx="2">
                    <c:v>Walmart</c:v>
                  </c:pt>
                  <c:pt idx="3">
                    <c:v>Ponto frio.com</c:v>
                  </c:pt>
                  <c:pt idx="4">
                    <c:v>Leroy Merlin</c:v>
                  </c:pt>
                  <c:pt idx="5">
                    <c:v>Menor Preço</c:v>
                  </c:pt>
                  <c:pt idx="6">
                    <c:v>Maior Preço </c:v>
                  </c:pt>
                  <c:pt idx="7">
                    <c:v>Variação %</c:v>
                  </c:pt>
                </c:lvl>
                <c:lvl>
                  <c:pt idx="5">
                    <c:v>Diferença</c:v>
                  </c:pt>
                </c:lvl>
              </c:multiLvlStrCache>
            </c:multiLvlStrRef>
          </c:cat>
          <c:val>
            <c:numRef>
              <c:f>Plan1!$B$26:$I$26</c:f>
              <c:numCache>
                <c:formatCode>"R$"\ #,##0.00</c:formatCode>
                <c:ptCount val="8"/>
                <c:pt idx="0">
                  <c:v>154.32</c:v>
                </c:pt>
                <c:pt idx="1">
                  <c:v>169.9</c:v>
                </c:pt>
                <c:pt idx="2">
                  <c:v>169</c:v>
                </c:pt>
                <c:pt idx="3">
                  <c:v>170.9</c:v>
                </c:pt>
                <c:pt idx="4">
                  <c:v>279</c:v>
                </c:pt>
                <c:pt idx="5">
                  <c:v>154.32</c:v>
                </c:pt>
                <c:pt idx="6">
                  <c:v>279</c:v>
                </c:pt>
                <c:pt idx="7" formatCode="0.00%">
                  <c:v>0.80793157076205291</c:v>
                </c:pt>
              </c:numCache>
            </c:numRef>
          </c:val>
        </c:ser>
        <c:ser>
          <c:idx val="1"/>
          <c:order val="1"/>
          <c:tx>
            <c:strRef>
              <c:f>Plan1!$A$27</c:f>
              <c:strCache>
                <c:ptCount val="1"/>
                <c:pt idx="0">
                  <c:v>Furadeira de Impacto 3/8" Skil 6552 - 550W</c:v>
                </c:pt>
              </c:strCache>
            </c:strRef>
          </c:tx>
          <c:cat>
            <c:multiLvlStrRef>
              <c:f>Plan1!$B$24:$I$25</c:f>
              <c:multiLvlStrCache>
                <c:ptCount val="8"/>
                <c:lvl>
                  <c:pt idx="0">
                    <c:v>Efacil</c:v>
                  </c:pt>
                  <c:pt idx="1">
                    <c:v>Americanas</c:v>
                  </c:pt>
                  <c:pt idx="2">
                    <c:v>Walmart</c:v>
                  </c:pt>
                  <c:pt idx="3">
                    <c:v>Ponto frio.com</c:v>
                  </c:pt>
                  <c:pt idx="4">
                    <c:v>Leroy Merlin</c:v>
                  </c:pt>
                  <c:pt idx="5">
                    <c:v>Menor Preço</c:v>
                  </c:pt>
                  <c:pt idx="6">
                    <c:v>Maior Preço </c:v>
                  </c:pt>
                  <c:pt idx="7">
                    <c:v>Variação %</c:v>
                  </c:pt>
                </c:lvl>
                <c:lvl>
                  <c:pt idx="5">
                    <c:v>Diferença</c:v>
                  </c:pt>
                </c:lvl>
              </c:multiLvlStrCache>
            </c:multiLvlStrRef>
          </c:cat>
          <c:val>
            <c:numRef>
              <c:f>Plan1!$B$27:$I$27</c:f>
              <c:numCache>
                <c:formatCode>"R$"\ #,##0.00</c:formatCode>
                <c:ptCount val="8"/>
                <c:pt idx="0">
                  <c:v>97.91</c:v>
                </c:pt>
                <c:pt idx="1">
                  <c:v>163.80000000000001</c:v>
                </c:pt>
                <c:pt idx="2">
                  <c:v>155.63999999999999</c:v>
                </c:pt>
                <c:pt idx="3">
                  <c:v>109</c:v>
                </c:pt>
                <c:pt idx="4">
                  <c:v>119</c:v>
                </c:pt>
                <c:pt idx="5">
                  <c:v>97.91</c:v>
                </c:pt>
                <c:pt idx="6">
                  <c:v>163.80000000000001</c:v>
                </c:pt>
                <c:pt idx="7" formatCode="0.00%">
                  <c:v>0.67296496782759685</c:v>
                </c:pt>
              </c:numCache>
            </c:numRef>
          </c:val>
        </c:ser>
        <c:ser>
          <c:idx val="2"/>
          <c:order val="2"/>
          <c:tx>
            <c:strRef>
              <c:f>Plan1!$A$28</c:f>
              <c:strCache>
                <c:ptCount val="1"/>
                <c:pt idx="0">
                  <c:v>Parafusadeira à Bateria 1/4" Makita 6723DW </c:v>
                </c:pt>
              </c:strCache>
            </c:strRef>
          </c:tx>
          <c:cat>
            <c:multiLvlStrRef>
              <c:f>Plan1!$B$24:$I$25</c:f>
              <c:multiLvlStrCache>
                <c:ptCount val="8"/>
                <c:lvl>
                  <c:pt idx="0">
                    <c:v>Efacil</c:v>
                  </c:pt>
                  <c:pt idx="1">
                    <c:v>Americanas</c:v>
                  </c:pt>
                  <c:pt idx="2">
                    <c:v>Walmart</c:v>
                  </c:pt>
                  <c:pt idx="3">
                    <c:v>Ponto frio.com</c:v>
                  </c:pt>
                  <c:pt idx="4">
                    <c:v>Leroy Merlin</c:v>
                  </c:pt>
                  <c:pt idx="5">
                    <c:v>Menor Preço</c:v>
                  </c:pt>
                  <c:pt idx="6">
                    <c:v>Maior Preço </c:v>
                  </c:pt>
                  <c:pt idx="7">
                    <c:v>Variação %</c:v>
                  </c:pt>
                </c:lvl>
                <c:lvl>
                  <c:pt idx="5">
                    <c:v>Diferença</c:v>
                  </c:pt>
                </c:lvl>
              </c:multiLvlStrCache>
            </c:multiLvlStrRef>
          </c:cat>
          <c:val>
            <c:numRef>
              <c:f>Plan1!$B$28:$I$28</c:f>
              <c:numCache>
                <c:formatCode>"R$"\ #,##0.00</c:formatCode>
                <c:ptCount val="8"/>
                <c:pt idx="2">
                  <c:v>244.3</c:v>
                </c:pt>
                <c:pt idx="3">
                  <c:v>215</c:v>
                </c:pt>
                <c:pt idx="4">
                  <c:v>179.9</c:v>
                </c:pt>
                <c:pt idx="5">
                  <c:v>179.9</c:v>
                </c:pt>
                <c:pt idx="6">
                  <c:v>244.3</c:v>
                </c:pt>
                <c:pt idx="7" formatCode="0.00%">
                  <c:v>0.35797665369649811</c:v>
                </c:pt>
              </c:numCache>
            </c:numRef>
          </c:val>
        </c:ser>
        <c:ser>
          <c:idx val="3"/>
          <c:order val="3"/>
          <c:tx>
            <c:strRef>
              <c:f>Plan1!$A$29</c:f>
              <c:strCache>
                <c:ptCount val="1"/>
                <c:pt idx="0">
                  <c:v>Lavadora de Alta Pressão Kärcher Basic K2</c:v>
                </c:pt>
              </c:strCache>
            </c:strRef>
          </c:tx>
          <c:cat>
            <c:multiLvlStrRef>
              <c:f>Plan1!$B$24:$I$25</c:f>
              <c:multiLvlStrCache>
                <c:ptCount val="8"/>
                <c:lvl>
                  <c:pt idx="0">
                    <c:v>Efacil</c:v>
                  </c:pt>
                  <c:pt idx="1">
                    <c:v>Americanas</c:v>
                  </c:pt>
                  <c:pt idx="2">
                    <c:v>Walmart</c:v>
                  </c:pt>
                  <c:pt idx="3">
                    <c:v>Ponto frio.com</c:v>
                  </c:pt>
                  <c:pt idx="4">
                    <c:v>Leroy Merlin</c:v>
                  </c:pt>
                  <c:pt idx="5">
                    <c:v>Menor Preço</c:v>
                  </c:pt>
                  <c:pt idx="6">
                    <c:v>Maior Preço </c:v>
                  </c:pt>
                  <c:pt idx="7">
                    <c:v>Variação %</c:v>
                  </c:pt>
                </c:lvl>
                <c:lvl>
                  <c:pt idx="5">
                    <c:v>Diferença</c:v>
                  </c:pt>
                </c:lvl>
              </c:multiLvlStrCache>
            </c:multiLvlStrRef>
          </c:cat>
          <c:val>
            <c:numRef>
              <c:f>Plan1!$B$29:$I$29</c:f>
              <c:numCache>
                <c:formatCode>"R$"\ #,##0.00</c:formatCode>
                <c:ptCount val="8"/>
                <c:pt idx="1">
                  <c:v>389</c:v>
                </c:pt>
                <c:pt idx="2">
                  <c:v>332.99</c:v>
                </c:pt>
                <c:pt idx="3">
                  <c:v>275.39999999999998</c:v>
                </c:pt>
                <c:pt idx="4">
                  <c:v>369.9</c:v>
                </c:pt>
                <c:pt idx="5">
                  <c:v>275.39999999999998</c:v>
                </c:pt>
                <c:pt idx="6">
                  <c:v>389</c:v>
                </c:pt>
                <c:pt idx="7" formatCode="0.00%">
                  <c:v>0.41249092229484408</c:v>
                </c:pt>
              </c:numCache>
            </c:numRef>
          </c:val>
        </c:ser>
        <c:ser>
          <c:idx val="4"/>
          <c:order val="4"/>
          <c:tx>
            <c:strRef>
              <c:f>Plan1!$A$30</c:f>
              <c:strCache>
                <c:ptCount val="1"/>
                <c:pt idx="0">
                  <c:v>Aparador Elétrico de Grama Tramontina com Fio de Nylon AP1000</c:v>
                </c:pt>
              </c:strCache>
            </c:strRef>
          </c:tx>
          <c:cat>
            <c:multiLvlStrRef>
              <c:f>Plan1!$B$24:$I$25</c:f>
              <c:multiLvlStrCache>
                <c:ptCount val="8"/>
                <c:lvl>
                  <c:pt idx="0">
                    <c:v>Efacil</c:v>
                  </c:pt>
                  <c:pt idx="1">
                    <c:v>Americanas</c:v>
                  </c:pt>
                  <c:pt idx="2">
                    <c:v>Walmart</c:v>
                  </c:pt>
                  <c:pt idx="3">
                    <c:v>Ponto frio.com</c:v>
                  </c:pt>
                  <c:pt idx="4">
                    <c:v>Leroy Merlin</c:v>
                  </c:pt>
                  <c:pt idx="5">
                    <c:v>Menor Preço</c:v>
                  </c:pt>
                  <c:pt idx="6">
                    <c:v>Maior Preço </c:v>
                  </c:pt>
                  <c:pt idx="7">
                    <c:v>Variação %</c:v>
                  </c:pt>
                </c:lvl>
                <c:lvl>
                  <c:pt idx="5">
                    <c:v>Diferença</c:v>
                  </c:pt>
                </c:lvl>
              </c:multiLvlStrCache>
            </c:multiLvlStrRef>
          </c:cat>
          <c:val>
            <c:numRef>
              <c:f>Plan1!$B$30:$I$30</c:f>
              <c:numCache>
                <c:formatCode>"R$"\ #,##0.00</c:formatCode>
                <c:ptCount val="8"/>
                <c:pt idx="0">
                  <c:v>146.21</c:v>
                </c:pt>
                <c:pt idx="1">
                  <c:v>149</c:v>
                </c:pt>
                <c:pt idx="2">
                  <c:v>190.89</c:v>
                </c:pt>
                <c:pt idx="3">
                  <c:v>160.46</c:v>
                </c:pt>
                <c:pt idx="4">
                  <c:v>279.89999999999998</c:v>
                </c:pt>
                <c:pt idx="5">
                  <c:v>146.21</c:v>
                </c:pt>
                <c:pt idx="6">
                  <c:v>279.89999999999998</c:v>
                </c:pt>
                <c:pt idx="7" formatCode="0.00%">
                  <c:v>0.91436974215169942</c:v>
                </c:pt>
              </c:numCache>
            </c:numRef>
          </c:val>
        </c:ser>
        <c:axId val="65733760"/>
        <c:axId val="65735296"/>
      </c:barChart>
      <c:catAx>
        <c:axId val="65733760"/>
        <c:scaling>
          <c:orientation val="minMax"/>
        </c:scaling>
        <c:axPos val="b"/>
        <c:tickLblPos val="nextTo"/>
        <c:crossAx val="65735296"/>
        <c:crosses val="autoZero"/>
        <c:auto val="1"/>
        <c:lblAlgn val="ctr"/>
        <c:lblOffset val="100"/>
      </c:catAx>
      <c:valAx>
        <c:axId val="65735296"/>
        <c:scaling>
          <c:orientation val="minMax"/>
        </c:scaling>
        <c:axPos val="l"/>
        <c:majorGridlines/>
        <c:numFmt formatCode="&quot;R$&quot;\ #,##0.00" sourceLinked="1"/>
        <c:tickLblPos val="nextTo"/>
        <c:crossAx val="6573376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Plan1!$A$34</c:f>
              <c:strCache>
                <c:ptCount val="1"/>
                <c:pt idx="0">
                  <c:v>Carolina Herrera 212 Masculino Eau de Toilette 30 ml</c:v>
                </c:pt>
              </c:strCache>
            </c:strRef>
          </c:tx>
          <c:cat>
            <c:multiLvlStrRef>
              <c:f>Plan1!$B$32:$I$33</c:f>
              <c:multiLvlStrCache>
                <c:ptCount val="8"/>
                <c:lvl>
                  <c:pt idx="0">
                    <c:v>Sephora</c:v>
                  </c:pt>
                  <c:pt idx="1">
                    <c:v>Byblos</c:v>
                  </c:pt>
                  <c:pt idx="2">
                    <c:v>Lojas Renner</c:v>
                  </c:pt>
                  <c:pt idx="3">
                    <c:v>Epoca Cosmeticos</c:v>
                  </c:pt>
                  <c:pt idx="4">
                    <c:v>Beleza na Web</c:v>
                  </c:pt>
                  <c:pt idx="5">
                    <c:v>Menor Preço</c:v>
                  </c:pt>
                  <c:pt idx="6">
                    <c:v>Maior Preço </c:v>
                  </c:pt>
                  <c:pt idx="7">
                    <c:v>Variação %</c:v>
                  </c:pt>
                </c:lvl>
                <c:lvl>
                  <c:pt idx="5">
                    <c:v>Diferença</c:v>
                  </c:pt>
                </c:lvl>
              </c:multiLvlStrCache>
            </c:multiLvlStrRef>
          </c:cat>
          <c:val>
            <c:numRef>
              <c:f>Plan1!$B$34:$I$34</c:f>
              <c:numCache>
                <c:formatCode>"R$"\ #,##0.00</c:formatCode>
                <c:ptCount val="8"/>
                <c:pt idx="0">
                  <c:v>239</c:v>
                </c:pt>
                <c:pt idx="1">
                  <c:v>239</c:v>
                </c:pt>
                <c:pt idx="2">
                  <c:v>239</c:v>
                </c:pt>
                <c:pt idx="3">
                  <c:v>249</c:v>
                </c:pt>
                <c:pt idx="4">
                  <c:v>249.9</c:v>
                </c:pt>
                <c:pt idx="5">
                  <c:v>239</c:v>
                </c:pt>
                <c:pt idx="6">
                  <c:v>249.9</c:v>
                </c:pt>
                <c:pt idx="7" formatCode="0.00%">
                  <c:v>4.5606694560669458E-2</c:v>
                </c:pt>
              </c:numCache>
            </c:numRef>
          </c:val>
        </c:ser>
        <c:ser>
          <c:idx val="1"/>
          <c:order val="1"/>
          <c:tx>
            <c:strRef>
              <c:f>Plan1!$A$35</c:f>
              <c:strCache>
                <c:ptCount val="1"/>
                <c:pt idx="0">
                  <c:v>Joop! Homme Masculino Eau de Toilette 30 ml</c:v>
                </c:pt>
              </c:strCache>
            </c:strRef>
          </c:tx>
          <c:cat>
            <c:multiLvlStrRef>
              <c:f>Plan1!$B$32:$I$33</c:f>
              <c:multiLvlStrCache>
                <c:ptCount val="8"/>
                <c:lvl>
                  <c:pt idx="0">
                    <c:v>Sephora</c:v>
                  </c:pt>
                  <c:pt idx="1">
                    <c:v>Byblos</c:v>
                  </c:pt>
                  <c:pt idx="2">
                    <c:v>Lojas Renner</c:v>
                  </c:pt>
                  <c:pt idx="3">
                    <c:v>Epoca Cosmeticos</c:v>
                  </c:pt>
                  <c:pt idx="4">
                    <c:v>Beleza na Web</c:v>
                  </c:pt>
                  <c:pt idx="5">
                    <c:v>Menor Preço</c:v>
                  </c:pt>
                  <c:pt idx="6">
                    <c:v>Maior Preço </c:v>
                  </c:pt>
                  <c:pt idx="7">
                    <c:v>Variação %</c:v>
                  </c:pt>
                </c:lvl>
                <c:lvl>
                  <c:pt idx="5">
                    <c:v>Diferença</c:v>
                  </c:pt>
                </c:lvl>
              </c:multiLvlStrCache>
            </c:multiLvlStrRef>
          </c:cat>
          <c:val>
            <c:numRef>
              <c:f>Plan1!$B$35:$I$35</c:f>
              <c:numCache>
                <c:formatCode>"R$"\ #,##0.00</c:formatCode>
                <c:ptCount val="8"/>
                <c:pt idx="0">
                  <c:v>109</c:v>
                </c:pt>
                <c:pt idx="1">
                  <c:v>179</c:v>
                </c:pt>
                <c:pt idx="2">
                  <c:v>189</c:v>
                </c:pt>
                <c:pt idx="3">
                  <c:v>149</c:v>
                </c:pt>
                <c:pt idx="4">
                  <c:v>108.9</c:v>
                </c:pt>
                <c:pt idx="5">
                  <c:v>108.9</c:v>
                </c:pt>
                <c:pt idx="6">
                  <c:v>189</c:v>
                </c:pt>
                <c:pt idx="7" formatCode="0.00%">
                  <c:v>0.73553719008264462</c:v>
                </c:pt>
              </c:numCache>
            </c:numRef>
          </c:val>
        </c:ser>
        <c:ser>
          <c:idx val="2"/>
          <c:order val="2"/>
          <c:tx>
            <c:strRef>
              <c:f>Plan1!$A$36</c:f>
              <c:strCache>
                <c:ptCount val="1"/>
                <c:pt idx="0">
                  <c:v>Ferrari Scuderia Black Eau de Toilette 30 ml</c:v>
                </c:pt>
              </c:strCache>
            </c:strRef>
          </c:tx>
          <c:cat>
            <c:multiLvlStrRef>
              <c:f>Plan1!$B$32:$I$33</c:f>
              <c:multiLvlStrCache>
                <c:ptCount val="8"/>
                <c:lvl>
                  <c:pt idx="0">
                    <c:v>Sephora</c:v>
                  </c:pt>
                  <c:pt idx="1">
                    <c:v>Byblos</c:v>
                  </c:pt>
                  <c:pt idx="2">
                    <c:v>Lojas Renner</c:v>
                  </c:pt>
                  <c:pt idx="3">
                    <c:v>Epoca Cosmeticos</c:v>
                  </c:pt>
                  <c:pt idx="4">
                    <c:v>Beleza na Web</c:v>
                  </c:pt>
                  <c:pt idx="5">
                    <c:v>Menor Preço</c:v>
                  </c:pt>
                  <c:pt idx="6">
                    <c:v>Maior Preço </c:v>
                  </c:pt>
                  <c:pt idx="7">
                    <c:v>Variação %</c:v>
                  </c:pt>
                </c:lvl>
                <c:lvl>
                  <c:pt idx="5">
                    <c:v>Diferença</c:v>
                  </c:pt>
                </c:lvl>
              </c:multiLvlStrCache>
            </c:multiLvlStrRef>
          </c:cat>
          <c:val>
            <c:numRef>
              <c:f>Plan1!$B$36:$I$36</c:f>
              <c:numCache>
                <c:formatCode>"R$"\ #,##0.00</c:formatCode>
                <c:ptCount val="8"/>
                <c:pt idx="0">
                  <c:v>149</c:v>
                </c:pt>
                <c:pt idx="1">
                  <c:v>149</c:v>
                </c:pt>
                <c:pt idx="2">
                  <c:v>109</c:v>
                </c:pt>
                <c:pt idx="3">
                  <c:v>119</c:v>
                </c:pt>
                <c:pt idx="4">
                  <c:v>148.9</c:v>
                </c:pt>
                <c:pt idx="5">
                  <c:v>109</c:v>
                </c:pt>
                <c:pt idx="6">
                  <c:v>149</c:v>
                </c:pt>
                <c:pt idx="7" formatCode="0.00%">
                  <c:v>0.3669724770642202</c:v>
                </c:pt>
              </c:numCache>
            </c:numRef>
          </c:val>
        </c:ser>
        <c:ser>
          <c:idx val="3"/>
          <c:order val="3"/>
          <c:tx>
            <c:strRef>
              <c:f>Plan1!$A$37</c:f>
              <c:strCache>
                <c:ptCount val="1"/>
                <c:pt idx="0">
                  <c:v>Jean Paul Gaultier Le Male Masculino Eau de Toilette 75 ml</c:v>
                </c:pt>
              </c:strCache>
            </c:strRef>
          </c:tx>
          <c:cat>
            <c:multiLvlStrRef>
              <c:f>Plan1!$B$32:$I$33</c:f>
              <c:multiLvlStrCache>
                <c:ptCount val="8"/>
                <c:lvl>
                  <c:pt idx="0">
                    <c:v>Sephora</c:v>
                  </c:pt>
                  <c:pt idx="1">
                    <c:v>Byblos</c:v>
                  </c:pt>
                  <c:pt idx="2">
                    <c:v>Lojas Renner</c:v>
                  </c:pt>
                  <c:pt idx="3">
                    <c:v>Epoca Cosmeticos</c:v>
                  </c:pt>
                  <c:pt idx="4">
                    <c:v>Beleza na Web</c:v>
                  </c:pt>
                  <c:pt idx="5">
                    <c:v>Menor Preço</c:v>
                  </c:pt>
                  <c:pt idx="6">
                    <c:v>Maior Preço </c:v>
                  </c:pt>
                  <c:pt idx="7">
                    <c:v>Variação %</c:v>
                  </c:pt>
                </c:lvl>
                <c:lvl>
                  <c:pt idx="5">
                    <c:v>Diferença</c:v>
                  </c:pt>
                </c:lvl>
              </c:multiLvlStrCache>
            </c:multiLvlStrRef>
          </c:cat>
          <c:val>
            <c:numRef>
              <c:f>Plan1!$B$37:$I$37</c:f>
              <c:numCache>
                <c:formatCode>"R$"\ #,##0.00</c:formatCode>
                <c:ptCount val="8"/>
                <c:pt idx="0">
                  <c:v>369</c:v>
                </c:pt>
                <c:pt idx="1">
                  <c:v>369</c:v>
                </c:pt>
                <c:pt idx="3">
                  <c:v>369</c:v>
                </c:pt>
                <c:pt idx="4">
                  <c:v>349</c:v>
                </c:pt>
                <c:pt idx="5">
                  <c:v>349</c:v>
                </c:pt>
                <c:pt idx="6">
                  <c:v>369</c:v>
                </c:pt>
                <c:pt idx="7" formatCode="0.00%">
                  <c:v>5.7306590257879764E-2</c:v>
                </c:pt>
              </c:numCache>
            </c:numRef>
          </c:val>
        </c:ser>
        <c:ser>
          <c:idx val="4"/>
          <c:order val="4"/>
          <c:tx>
            <c:strRef>
              <c:f>Plan1!$A$38</c:f>
              <c:strCache>
                <c:ptCount val="1"/>
                <c:pt idx="0">
                  <c:v>KOUROS MASCULINO EAU DE TOILETTE 50 ml </c:v>
                </c:pt>
              </c:strCache>
            </c:strRef>
          </c:tx>
          <c:cat>
            <c:multiLvlStrRef>
              <c:f>Plan1!$B$32:$I$33</c:f>
              <c:multiLvlStrCache>
                <c:ptCount val="8"/>
                <c:lvl>
                  <c:pt idx="0">
                    <c:v>Sephora</c:v>
                  </c:pt>
                  <c:pt idx="1">
                    <c:v>Byblos</c:v>
                  </c:pt>
                  <c:pt idx="2">
                    <c:v>Lojas Renner</c:v>
                  </c:pt>
                  <c:pt idx="3">
                    <c:v>Epoca Cosmeticos</c:v>
                  </c:pt>
                  <c:pt idx="4">
                    <c:v>Beleza na Web</c:v>
                  </c:pt>
                  <c:pt idx="5">
                    <c:v>Menor Preço</c:v>
                  </c:pt>
                  <c:pt idx="6">
                    <c:v>Maior Preço </c:v>
                  </c:pt>
                  <c:pt idx="7">
                    <c:v>Variação %</c:v>
                  </c:pt>
                </c:lvl>
                <c:lvl>
                  <c:pt idx="5">
                    <c:v>Diferença</c:v>
                  </c:pt>
                </c:lvl>
              </c:multiLvlStrCache>
            </c:multiLvlStrRef>
          </c:cat>
          <c:val>
            <c:numRef>
              <c:f>Plan1!$B$38:$I$38</c:f>
              <c:numCache>
                <c:formatCode>"R$"\ #,##0.00</c:formatCode>
                <c:ptCount val="8"/>
                <c:pt idx="0">
                  <c:v>209</c:v>
                </c:pt>
                <c:pt idx="1">
                  <c:v>199.9</c:v>
                </c:pt>
                <c:pt idx="2">
                  <c:v>209</c:v>
                </c:pt>
                <c:pt idx="3">
                  <c:v>207</c:v>
                </c:pt>
                <c:pt idx="4">
                  <c:v>207</c:v>
                </c:pt>
                <c:pt idx="5">
                  <c:v>199.9</c:v>
                </c:pt>
                <c:pt idx="6">
                  <c:v>209</c:v>
                </c:pt>
                <c:pt idx="7" formatCode="0.00%">
                  <c:v>4.5522761380690335E-2</c:v>
                </c:pt>
              </c:numCache>
            </c:numRef>
          </c:val>
        </c:ser>
        <c:axId val="65787008"/>
        <c:axId val="65788544"/>
      </c:barChart>
      <c:catAx>
        <c:axId val="65787008"/>
        <c:scaling>
          <c:orientation val="minMax"/>
        </c:scaling>
        <c:axPos val="b"/>
        <c:tickLblPos val="nextTo"/>
        <c:crossAx val="65788544"/>
        <c:crosses val="autoZero"/>
        <c:auto val="1"/>
        <c:lblAlgn val="ctr"/>
        <c:lblOffset val="100"/>
      </c:catAx>
      <c:valAx>
        <c:axId val="65788544"/>
        <c:scaling>
          <c:orientation val="minMax"/>
        </c:scaling>
        <c:axPos val="l"/>
        <c:majorGridlines/>
        <c:numFmt formatCode="&quot;R$&quot;\ #,##0.00" sourceLinked="1"/>
        <c:tickLblPos val="nextTo"/>
        <c:crossAx val="657870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Plan1!$A$26</c:f>
              <c:strCache>
                <c:ptCount val="1"/>
                <c:pt idx="0">
                  <c:v>Furadeira/Parafusadeira à Bateria Black&amp;Decker CD121K-BR</c:v>
                </c:pt>
              </c:strCache>
            </c:strRef>
          </c:tx>
          <c:cat>
            <c:strRef>
              <c:f>Plan1!$B$24:$F$25</c:f>
              <c:strCache>
                <c:ptCount val="5"/>
                <c:pt idx="0">
                  <c:v>Efacil</c:v>
                </c:pt>
                <c:pt idx="1">
                  <c:v>Americanas</c:v>
                </c:pt>
                <c:pt idx="2">
                  <c:v>Walmart</c:v>
                </c:pt>
                <c:pt idx="3">
                  <c:v>Ponto frio.com</c:v>
                </c:pt>
                <c:pt idx="4">
                  <c:v>Leroy Merlin</c:v>
                </c:pt>
              </c:strCache>
            </c:strRef>
          </c:cat>
          <c:val>
            <c:numRef>
              <c:f>Plan1!$B$26:$F$26</c:f>
              <c:numCache>
                <c:formatCode>"R$"\ #,##0.00</c:formatCode>
                <c:ptCount val="5"/>
                <c:pt idx="0">
                  <c:v>154.32</c:v>
                </c:pt>
                <c:pt idx="1">
                  <c:v>169.9</c:v>
                </c:pt>
                <c:pt idx="2">
                  <c:v>169</c:v>
                </c:pt>
                <c:pt idx="3">
                  <c:v>170.9</c:v>
                </c:pt>
                <c:pt idx="4">
                  <c:v>279</c:v>
                </c:pt>
              </c:numCache>
            </c:numRef>
          </c:val>
        </c:ser>
        <c:ser>
          <c:idx val="1"/>
          <c:order val="1"/>
          <c:tx>
            <c:strRef>
              <c:f>Plan1!$A$27</c:f>
              <c:strCache>
                <c:ptCount val="1"/>
                <c:pt idx="0">
                  <c:v>Furadeira de Impacto 3/8" Skil 6552 - 550W</c:v>
                </c:pt>
              </c:strCache>
            </c:strRef>
          </c:tx>
          <c:cat>
            <c:strRef>
              <c:f>Plan1!$B$24:$F$25</c:f>
              <c:strCache>
                <c:ptCount val="5"/>
                <c:pt idx="0">
                  <c:v>Efacil</c:v>
                </c:pt>
                <c:pt idx="1">
                  <c:v>Americanas</c:v>
                </c:pt>
                <c:pt idx="2">
                  <c:v>Walmart</c:v>
                </c:pt>
                <c:pt idx="3">
                  <c:v>Ponto frio.com</c:v>
                </c:pt>
                <c:pt idx="4">
                  <c:v>Leroy Merlin</c:v>
                </c:pt>
              </c:strCache>
            </c:strRef>
          </c:cat>
          <c:val>
            <c:numRef>
              <c:f>Plan1!$B$27:$F$27</c:f>
              <c:numCache>
                <c:formatCode>"R$"\ #,##0.00</c:formatCode>
                <c:ptCount val="5"/>
                <c:pt idx="0">
                  <c:v>97.91</c:v>
                </c:pt>
                <c:pt idx="1">
                  <c:v>163.80000000000001</c:v>
                </c:pt>
                <c:pt idx="2">
                  <c:v>155.63999999999999</c:v>
                </c:pt>
                <c:pt idx="3">
                  <c:v>109</c:v>
                </c:pt>
                <c:pt idx="4">
                  <c:v>119</c:v>
                </c:pt>
              </c:numCache>
            </c:numRef>
          </c:val>
        </c:ser>
        <c:ser>
          <c:idx val="2"/>
          <c:order val="2"/>
          <c:tx>
            <c:strRef>
              <c:f>Plan1!$A$28</c:f>
              <c:strCache>
                <c:ptCount val="1"/>
                <c:pt idx="0">
                  <c:v>Parafusadeira à Bateria 1/4" Makita 6723DW </c:v>
                </c:pt>
              </c:strCache>
            </c:strRef>
          </c:tx>
          <c:cat>
            <c:strRef>
              <c:f>Plan1!$B$24:$F$25</c:f>
              <c:strCache>
                <c:ptCount val="5"/>
                <c:pt idx="0">
                  <c:v>Efacil</c:v>
                </c:pt>
                <c:pt idx="1">
                  <c:v>Americanas</c:v>
                </c:pt>
                <c:pt idx="2">
                  <c:v>Walmart</c:v>
                </c:pt>
                <c:pt idx="3">
                  <c:v>Ponto frio.com</c:v>
                </c:pt>
                <c:pt idx="4">
                  <c:v>Leroy Merlin</c:v>
                </c:pt>
              </c:strCache>
            </c:strRef>
          </c:cat>
          <c:val>
            <c:numRef>
              <c:f>Plan1!$B$28:$F$28</c:f>
              <c:numCache>
                <c:formatCode>"R$"\ #,##0.00</c:formatCode>
                <c:ptCount val="5"/>
                <c:pt idx="2">
                  <c:v>244.3</c:v>
                </c:pt>
                <c:pt idx="3">
                  <c:v>215</c:v>
                </c:pt>
                <c:pt idx="4">
                  <c:v>179.9</c:v>
                </c:pt>
              </c:numCache>
            </c:numRef>
          </c:val>
        </c:ser>
        <c:ser>
          <c:idx val="3"/>
          <c:order val="3"/>
          <c:tx>
            <c:strRef>
              <c:f>Plan1!$A$29</c:f>
              <c:strCache>
                <c:ptCount val="1"/>
                <c:pt idx="0">
                  <c:v>Lavadora de Alta Pressão Kärcher Basic K2</c:v>
                </c:pt>
              </c:strCache>
            </c:strRef>
          </c:tx>
          <c:cat>
            <c:strRef>
              <c:f>Plan1!$B$24:$F$25</c:f>
              <c:strCache>
                <c:ptCount val="5"/>
                <c:pt idx="0">
                  <c:v>Efacil</c:v>
                </c:pt>
                <c:pt idx="1">
                  <c:v>Americanas</c:v>
                </c:pt>
                <c:pt idx="2">
                  <c:v>Walmart</c:v>
                </c:pt>
                <c:pt idx="3">
                  <c:v>Ponto frio.com</c:v>
                </c:pt>
                <c:pt idx="4">
                  <c:v>Leroy Merlin</c:v>
                </c:pt>
              </c:strCache>
            </c:strRef>
          </c:cat>
          <c:val>
            <c:numRef>
              <c:f>Plan1!$B$29:$F$29</c:f>
              <c:numCache>
                <c:formatCode>"R$"\ #,##0.00</c:formatCode>
                <c:ptCount val="5"/>
                <c:pt idx="1">
                  <c:v>389</c:v>
                </c:pt>
                <c:pt idx="2">
                  <c:v>332.99</c:v>
                </c:pt>
                <c:pt idx="3">
                  <c:v>275.39999999999998</c:v>
                </c:pt>
                <c:pt idx="4">
                  <c:v>369.9</c:v>
                </c:pt>
              </c:numCache>
            </c:numRef>
          </c:val>
        </c:ser>
        <c:ser>
          <c:idx val="4"/>
          <c:order val="4"/>
          <c:tx>
            <c:strRef>
              <c:f>Plan1!$A$30</c:f>
              <c:strCache>
                <c:ptCount val="1"/>
                <c:pt idx="0">
                  <c:v>Aparador Elétrico de Grama Tramontina com Fio de Nylon AP1000</c:v>
                </c:pt>
              </c:strCache>
            </c:strRef>
          </c:tx>
          <c:cat>
            <c:strRef>
              <c:f>Plan1!$B$24:$F$25</c:f>
              <c:strCache>
                <c:ptCount val="5"/>
                <c:pt idx="0">
                  <c:v>Efacil</c:v>
                </c:pt>
                <c:pt idx="1">
                  <c:v>Americanas</c:v>
                </c:pt>
                <c:pt idx="2">
                  <c:v>Walmart</c:v>
                </c:pt>
                <c:pt idx="3">
                  <c:v>Ponto frio.com</c:v>
                </c:pt>
                <c:pt idx="4">
                  <c:v>Leroy Merlin</c:v>
                </c:pt>
              </c:strCache>
            </c:strRef>
          </c:cat>
          <c:val>
            <c:numRef>
              <c:f>Plan1!$B$30:$F$30</c:f>
              <c:numCache>
                <c:formatCode>"R$"\ #,##0.00</c:formatCode>
                <c:ptCount val="5"/>
                <c:pt idx="0">
                  <c:v>146.21</c:v>
                </c:pt>
                <c:pt idx="1">
                  <c:v>149</c:v>
                </c:pt>
                <c:pt idx="2">
                  <c:v>190.89</c:v>
                </c:pt>
                <c:pt idx="3">
                  <c:v>160.46</c:v>
                </c:pt>
                <c:pt idx="4">
                  <c:v>279.89999999999998</c:v>
                </c:pt>
              </c:numCache>
            </c:numRef>
          </c:val>
        </c:ser>
        <c:axId val="65828352"/>
        <c:axId val="65829888"/>
      </c:barChart>
      <c:catAx>
        <c:axId val="65828352"/>
        <c:scaling>
          <c:orientation val="minMax"/>
        </c:scaling>
        <c:axPos val="b"/>
        <c:tickLblPos val="nextTo"/>
        <c:crossAx val="65829888"/>
        <c:crosses val="autoZero"/>
        <c:auto val="1"/>
        <c:lblAlgn val="ctr"/>
        <c:lblOffset val="100"/>
      </c:catAx>
      <c:valAx>
        <c:axId val="65829888"/>
        <c:scaling>
          <c:orientation val="minMax"/>
        </c:scaling>
        <c:axPos val="l"/>
        <c:majorGridlines/>
        <c:numFmt formatCode="&quot;R$&quot;\ #,##0.00" sourceLinked="1"/>
        <c:tickLblPos val="nextTo"/>
        <c:crossAx val="658283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Plan1!$A$34</c:f>
              <c:strCache>
                <c:ptCount val="1"/>
                <c:pt idx="0">
                  <c:v>Carolina Herrera 212 Masculino Eau de Toilette 30 ml</c:v>
                </c:pt>
              </c:strCache>
            </c:strRef>
          </c:tx>
          <c:cat>
            <c:strRef>
              <c:f>Plan1!$B$32:$F$33</c:f>
              <c:strCache>
                <c:ptCount val="5"/>
                <c:pt idx="0">
                  <c:v>Sephora</c:v>
                </c:pt>
                <c:pt idx="1">
                  <c:v>Byblos</c:v>
                </c:pt>
                <c:pt idx="2">
                  <c:v>Lojas Renner</c:v>
                </c:pt>
                <c:pt idx="3">
                  <c:v>Epoca Cosmeticos</c:v>
                </c:pt>
                <c:pt idx="4">
                  <c:v>Beleza na Web</c:v>
                </c:pt>
              </c:strCache>
            </c:strRef>
          </c:cat>
          <c:val>
            <c:numRef>
              <c:f>Plan1!$B$34:$F$34</c:f>
              <c:numCache>
                <c:formatCode>"R$"\ #,##0.00</c:formatCode>
                <c:ptCount val="5"/>
                <c:pt idx="0">
                  <c:v>239</c:v>
                </c:pt>
                <c:pt idx="1">
                  <c:v>239</c:v>
                </c:pt>
                <c:pt idx="2">
                  <c:v>239</c:v>
                </c:pt>
                <c:pt idx="3">
                  <c:v>249</c:v>
                </c:pt>
                <c:pt idx="4">
                  <c:v>249.9</c:v>
                </c:pt>
              </c:numCache>
            </c:numRef>
          </c:val>
        </c:ser>
        <c:ser>
          <c:idx val="1"/>
          <c:order val="1"/>
          <c:tx>
            <c:strRef>
              <c:f>Plan1!$A$35</c:f>
              <c:strCache>
                <c:ptCount val="1"/>
                <c:pt idx="0">
                  <c:v>Joop! Homme Masculino Eau de Toilette 30 ml</c:v>
                </c:pt>
              </c:strCache>
            </c:strRef>
          </c:tx>
          <c:cat>
            <c:strRef>
              <c:f>Plan1!$B$32:$F$33</c:f>
              <c:strCache>
                <c:ptCount val="5"/>
                <c:pt idx="0">
                  <c:v>Sephora</c:v>
                </c:pt>
                <c:pt idx="1">
                  <c:v>Byblos</c:v>
                </c:pt>
                <c:pt idx="2">
                  <c:v>Lojas Renner</c:v>
                </c:pt>
                <c:pt idx="3">
                  <c:v>Epoca Cosmeticos</c:v>
                </c:pt>
                <c:pt idx="4">
                  <c:v>Beleza na Web</c:v>
                </c:pt>
              </c:strCache>
            </c:strRef>
          </c:cat>
          <c:val>
            <c:numRef>
              <c:f>Plan1!$B$35:$F$35</c:f>
              <c:numCache>
                <c:formatCode>"R$"\ #,##0.00</c:formatCode>
                <c:ptCount val="5"/>
                <c:pt idx="0">
                  <c:v>109</c:v>
                </c:pt>
                <c:pt idx="1">
                  <c:v>179</c:v>
                </c:pt>
                <c:pt idx="2">
                  <c:v>189</c:v>
                </c:pt>
                <c:pt idx="3">
                  <c:v>149</c:v>
                </c:pt>
                <c:pt idx="4">
                  <c:v>108.9</c:v>
                </c:pt>
              </c:numCache>
            </c:numRef>
          </c:val>
        </c:ser>
        <c:ser>
          <c:idx val="2"/>
          <c:order val="2"/>
          <c:tx>
            <c:strRef>
              <c:f>Plan1!$A$36</c:f>
              <c:strCache>
                <c:ptCount val="1"/>
                <c:pt idx="0">
                  <c:v>Ferrari Scuderia Black Eau de Toilette 30 ml</c:v>
                </c:pt>
              </c:strCache>
            </c:strRef>
          </c:tx>
          <c:cat>
            <c:strRef>
              <c:f>Plan1!$B$32:$F$33</c:f>
              <c:strCache>
                <c:ptCount val="5"/>
                <c:pt idx="0">
                  <c:v>Sephora</c:v>
                </c:pt>
                <c:pt idx="1">
                  <c:v>Byblos</c:v>
                </c:pt>
                <c:pt idx="2">
                  <c:v>Lojas Renner</c:v>
                </c:pt>
                <c:pt idx="3">
                  <c:v>Epoca Cosmeticos</c:v>
                </c:pt>
                <c:pt idx="4">
                  <c:v>Beleza na Web</c:v>
                </c:pt>
              </c:strCache>
            </c:strRef>
          </c:cat>
          <c:val>
            <c:numRef>
              <c:f>Plan1!$B$36:$F$36</c:f>
              <c:numCache>
                <c:formatCode>"R$"\ #,##0.00</c:formatCode>
                <c:ptCount val="5"/>
                <c:pt idx="0">
                  <c:v>149</c:v>
                </c:pt>
                <c:pt idx="1">
                  <c:v>149</c:v>
                </c:pt>
                <c:pt idx="2">
                  <c:v>109</c:v>
                </c:pt>
                <c:pt idx="3">
                  <c:v>119</c:v>
                </c:pt>
                <c:pt idx="4">
                  <c:v>148.9</c:v>
                </c:pt>
              </c:numCache>
            </c:numRef>
          </c:val>
        </c:ser>
        <c:ser>
          <c:idx val="3"/>
          <c:order val="3"/>
          <c:tx>
            <c:strRef>
              <c:f>Plan1!$A$37</c:f>
              <c:strCache>
                <c:ptCount val="1"/>
                <c:pt idx="0">
                  <c:v>Jean Paul Gaultier Le Male Masculino Eau de Toilette 75 ml</c:v>
                </c:pt>
              </c:strCache>
            </c:strRef>
          </c:tx>
          <c:cat>
            <c:strRef>
              <c:f>Plan1!$B$32:$F$33</c:f>
              <c:strCache>
                <c:ptCount val="5"/>
                <c:pt idx="0">
                  <c:v>Sephora</c:v>
                </c:pt>
                <c:pt idx="1">
                  <c:v>Byblos</c:v>
                </c:pt>
                <c:pt idx="2">
                  <c:v>Lojas Renner</c:v>
                </c:pt>
                <c:pt idx="3">
                  <c:v>Epoca Cosmeticos</c:v>
                </c:pt>
                <c:pt idx="4">
                  <c:v>Beleza na Web</c:v>
                </c:pt>
              </c:strCache>
            </c:strRef>
          </c:cat>
          <c:val>
            <c:numRef>
              <c:f>Plan1!$B$37:$F$37</c:f>
              <c:numCache>
                <c:formatCode>"R$"\ #,##0.00</c:formatCode>
                <c:ptCount val="5"/>
                <c:pt idx="0">
                  <c:v>369</c:v>
                </c:pt>
                <c:pt idx="1">
                  <c:v>369</c:v>
                </c:pt>
                <c:pt idx="3">
                  <c:v>369</c:v>
                </c:pt>
                <c:pt idx="4">
                  <c:v>349</c:v>
                </c:pt>
              </c:numCache>
            </c:numRef>
          </c:val>
        </c:ser>
        <c:ser>
          <c:idx val="4"/>
          <c:order val="4"/>
          <c:tx>
            <c:strRef>
              <c:f>Plan1!$A$38</c:f>
              <c:strCache>
                <c:ptCount val="1"/>
                <c:pt idx="0">
                  <c:v>KOUROS MASCULINO EAU DE TOILETTE 50 ml </c:v>
                </c:pt>
              </c:strCache>
            </c:strRef>
          </c:tx>
          <c:cat>
            <c:strRef>
              <c:f>Plan1!$B$32:$F$33</c:f>
              <c:strCache>
                <c:ptCount val="5"/>
                <c:pt idx="0">
                  <c:v>Sephora</c:v>
                </c:pt>
                <c:pt idx="1">
                  <c:v>Byblos</c:v>
                </c:pt>
                <c:pt idx="2">
                  <c:v>Lojas Renner</c:v>
                </c:pt>
                <c:pt idx="3">
                  <c:v>Epoca Cosmeticos</c:v>
                </c:pt>
                <c:pt idx="4">
                  <c:v>Beleza na Web</c:v>
                </c:pt>
              </c:strCache>
            </c:strRef>
          </c:cat>
          <c:val>
            <c:numRef>
              <c:f>Plan1!$B$38:$F$38</c:f>
              <c:numCache>
                <c:formatCode>"R$"\ #,##0.00</c:formatCode>
                <c:ptCount val="5"/>
                <c:pt idx="0">
                  <c:v>209</c:v>
                </c:pt>
                <c:pt idx="1">
                  <c:v>199.9</c:v>
                </c:pt>
                <c:pt idx="2">
                  <c:v>209</c:v>
                </c:pt>
                <c:pt idx="3">
                  <c:v>207</c:v>
                </c:pt>
                <c:pt idx="4">
                  <c:v>207</c:v>
                </c:pt>
              </c:numCache>
            </c:numRef>
          </c:val>
        </c:ser>
        <c:axId val="65942656"/>
        <c:axId val="65944192"/>
      </c:barChart>
      <c:catAx>
        <c:axId val="65942656"/>
        <c:scaling>
          <c:orientation val="minMax"/>
        </c:scaling>
        <c:axPos val="b"/>
        <c:tickLblPos val="nextTo"/>
        <c:crossAx val="65944192"/>
        <c:crosses val="autoZero"/>
        <c:auto val="1"/>
        <c:lblAlgn val="ctr"/>
        <c:lblOffset val="100"/>
      </c:catAx>
      <c:valAx>
        <c:axId val="65944192"/>
        <c:scaling>
          <c:orientation val="minMax"/>
        </c:scaling>
        <c:axPos val="l"/>
        <c:majorGridlines/>
        <c:numFmt formatCode="&quot;R$&quot;\ #,##0.00" sourceLinked="1"/>
        <c:tickLblPos val="nextTo"/>
        <c:crossAx val="659426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Plan1!$A$41</c:f>
              <c:strCache>
                <c:ptCount val="1"/>
                <c:pt idx="0">
                  <c:v>Rodizio por pessoa Almoço (Acima de 12 anos)</c:v>
                </c:pt>
              </c:strCache>
            </c:strRef>
          </c:tx>
          <c:cat>
            <c:strRef>
              <c:f>Plan1!$B$39:$F$40</c:f>
              <c:strCache>
                <c:ptCount val="5"/>
                <c:pt idx="0">
                  <c:v>Nativas Grill</c:v>
                </c:pt>
                <c:pt idx="1">
                  <c:v>Favo de mel</c:v>
                </c:pt>
                <c:pt idx="2">
                  <c:v>Gramado</c:v>
                </c:pt>
                <c:pt idx="3">
                  <c:v>Los Pampas </c:v>
                </c:pt>
                <c:pt idx="4">
                  <c:v>Walmor </c:v>
                </c:pt>
              </c:strCache>
            </c:strRef>
          </c:cat>
          <c:val>
            <c:numRef>
              <c:f>Plan1!$B$41:$F$41</c:f>
              <c:numCache>
                <c:formatCode>"R$"\ #,##0.00</c:formatCode>
                <c:ptCount val="5"/>
                <c:pt idx="0">
                  <c:v>79.900000000000006</c:v>
                </c:pt>
                <c:pt idx="1">
                  <c:v>79.900000000000006</c:v>
                </c:pt>
                <c:pt idx="2">
                  <c:v>67.900000000000006</c:v>
                </c:pt>
                <c:pt idx="3">
                  <c:v>52.9</c:v>
                </c:pt>
                <c:pt idx="4">
                  <c:v>64.900000000000006</c:v>
                </c:pt>
              </c:numCache>
            </c:numRef>
          </c:val>
        </c:ser>
        <c:axId val="65976576"/>
        <c:axId val="65978368"/>
      </c:barChart>
      <c:catAx>
        <c:axId val="65976576"/>
        <c:scaling>
          <c:orientation val="minMax"/>
        </c:scaling>
        <c:axPos val="b"/>
        <c:tickLblPos val="nextTo"/>
        <c:crossAx val="65978368"/>
        <c:crosses val="autoZero"/>
        <c:auto val="1"/>
        <c:lblAlgn val="ctr"/>
        <c:lblOffset val="100"/>
      </c:catAx>
      <c:valAx>
        <c:axId val="65978368"/>
        <c:scaling>
          <c:orientation val="minMax"/>
        </c:scaling>
        <c:axPos val="l"/>
        <c:majorGridlines/>
        <c:numFmt formatCode="&quot;R$&quot;\ #,##0.00" sourceLinked="1"/>
        <c:tickLblPos val="nextTo"/>
        <c:crossAx val="659765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Plan1!$A$41</c:f>
              <c:strCache>
                <c:ptCount val="1"/>
                <c:pt idx="0">
                  <c:v>Rodizio por pessoa Almoço (Acima de 12 anos)</c:v>
                </c:pt>
              </c:strCache>
            </c:strRef>
          </c:tx>
          <c:cat>
            <c:multiLvlStrRef>
              <c:f>Plan1!$B$39:$I$40</c:f>
              <c:multiLvlStrCache>
                <c:ptCount val="8"/>
                <c:lvl>
                  <c:pt idx="0">
                    <c:v>Nativas Grill</c:v>
                  </c:pt>
                  <c:pt idx="1">
                    <c:v>Favo de mel</c:v>
                  </c:pt>
                  <c:pt idx="2">
                    <c:v>Gramado</c:v>
                  </c:pt>
                  <c:pt idx="3">
                    <c:v>Los Pampas </c:v>
                  </c:pt>
                  <c:pt idx="4">
                    <c:v>Walmor </c:v>
                  </c:pt>
                  <c:pt idx="5">
                    <c:v>Menor Preço</c:v>
                  </c:pt>
                  <c:pt idx="6">
                    <c:v>Maior Preço </c:v>
                  </c:pt>
                  <c:pt idx="7">
                    <c:v>Variação %</c:v>
                  </c:pt>
                </c:lvl>
                <c:lvl>
                  <c:pt idx="5">
                    <c:v>Diferença</c:v>
                  </c:pt>
                </c:lvl>
              </c:multiLvlStrCache>
            </c:multiLvlStrRef>
          </c:cat>
          <c:val>
            <c:numRef>
              <c:f>Plan1!$B$41:$I$41</c:f>
              <c:numCache>
                <c:formatCode>"R$"\ #,##0.00</c:formatCode>
                <c:ptCount val="8"/>
                <c:pt idx="0">
                  <c:v>79.900000000000006</c:v>
                </c:pt>
                <c:pt idx="1">
                  <c:v>79.900000000000006</c:v>
                </c:pt>
                <c:pt idx="2">
                  <c:v>67.900000000000006</c:v>
                </c:pt>
                <c:pt idx="3">
                  <c:v>52.9</c:v>
                </c:pt>
                <c:pt idx="4">
                  <c:v>64.900000000000006</c:v>
                </c:pt>
                <c:pt idx="5">
                  <c:v>52.9</c:v>
                </c:pt>
                <c:pt idx="6">
                  <c:v>79.900000000000006</c:v>
                </c:pt>
                <c:pt idx="7" formatCode="0.00%">
                  <c:v>0.51039697542533102</c:v>
                </c:pt>
              </c:numCache>
            </c:numRef>
          </c:val>
        </c:ser>
        <c:axId val="65880064"/>
        <c:axId val="65881600"/>
      </c:barChart>
      <c:catAx>
        <c:axId val="65880064"/>
        <c:scaling>
          <c:orientation val="minMax"/>
        </c:scaling>
        <c:axPos val="b"/>
        <c:tickLblPos val="nextTo"/>
        <c:crossAx val="65881600"/>
        <c:crosses val="autoZero"/>
        <c:auto val="1"/>
        <c:lblAlgn val="ctr"/>
        <c:lblOffset val="100"/>
      </c:catAx>
      <c:valAx>
        <c:axId val="65881600"/>
        <c:scaling>
          <c:orientation val="minMax"/>
        </c:scaling>
        <c:axPos val="l"/>
        <c:majorGridlines/>
        <c:numFmt formatCode="&quot;R$&quot;\ #,##0.00" sourceLinked="1"/>
        <c:tickLblPos val="nextTo"/>
        <c:crossAx val="658800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0</xdr:row>
      <xdr:rowOff>161925</xdr:rowOff>
    </xdr:from>
    <xdr:to>
      <xdr:col>19</xdr:col>
      <xdr:colOff>419101</xdr:colOff>
      <xdr:row>13</xdr:row>
      <xdr:rowOff>180975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152399</xdr:colOff>
      <xdr:row>14</xdr:row>
      <xdr:rowOff>76200</xdr:rowOff>
    </xdr:from>
    <xdr:to>
      <xdr:col>19</xdr:col>
      <xdr:colOff>380999</xdr:colOff>
      <xdr:row>26</xdr:row>
      <xdr:rowOff>0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76200</xdr:colOff>
      <xdr:row>14</xdr:row>
      <xdr:rowOff>38099</xdr:rowOff>
    </xdr:from>
    <xdr:to>
      <xdr:col>30</xdr:col>
      <xdr:colOff>428626</xdr:colOff>
      <xdr:row>26</xdr:row>
      <xdr:rowOff>19049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66675</xdr:colOff>
      <xdr:row>26</xdr:row>
      <xdr:rowOff>123825</xdr:rowOff>
    </xdr:from>
    <xdr:to>
      <xdr:col>30</xdr:col>
      <xdr:colOff>238125</xdr:colOff>
      <xdr:row>39</xdr:row>
      <xdr:rowOff>76200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85724</xdr:colOff>
      <xdr:row>39</xdr:row>
      <xdr:rowOff>161925</xdr:rowOff>
    </xdr:from>
    <xdr:to>
      <xdr:col>30</xdr:col>
      <xdr:colOff>247649</xdr:colOff>
      <xdr:row>55</xdr:row>
      <xdr:rowOff>85725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</xdr:colOff>
      <xdr:row>26</xdr:row>
      <xdr:rowOff>95251</xdr:rowOff>
    </xdr:from>
    <xdr:to>
      <xdr:col>19</xdr:col>
      <xdr:colOff>449037</xdr:colOff>
      <xdr:row>39</xdr:row>
      <xdr:rowOff>76201</xdr:rowOff>
    </xdr:to>
    <xdr:graphicFrame macro="">
      <xdr:nvGraphicFramePr>
        <xdr:cNvPr id="22" name="Gráfico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13607</xdr:colOff>
      <xdr:row>39</xdr:row>
      <xdr:rowOff>142875</xdr:rowOff>
    </xdr:from>
    <xdr:to>
      <xdr:col>19</xdr:col>
      <xdr:colOff>489858</xdr:colOff>
      <xdr:row>55</xdr:row>
      <xdr:rowOff>68036</xdr:rowOff>
    </xdr:to>
    <xdr:graphicFrame macro="">
      <xdr:nvGraphicFramePr>
        <xdr:cNvPr id="23" name="Gráfico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36739</xdr:colOff>
      <xdr:row>56</xdr:row>
      <xdr:rowOff>43543</xdr:rowOff>
    </xdr:from>
    <xdr:to>
      <xdr:col>19</xdr:col>
      <xdr:colOff>499383</xdr:colOff>
      <xdr:row>70</xdr:row>
      <xdr:rowOff>2721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95251</xdr:colOff>
      <xdr:row>56</xdr:row>
      <xdr:rowOff>27216</xdr:rowOff>
    </xdr:from>
    <xdr:to>
      <xdr:col>30</xdr:col>
      <xdr:colOff>149679</xdr:colOff>
      <xdr:row>70</xdr:row>
      <xdr:rowOff>54430</xdr:rowOff>
    </xdr:to>
    <xdr:graphicFrame macro="">
      <xdr:nvGraphicFramePr>
        <xdr:cNvPr id="25" name="Gráfic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57149</xdr:colOff>
      <xdr:row>0</xdr:row>
      <xdr:rowOff>171449</xdr:rowOff>
    </xdr:from>
    <xdr:to>
      <xdr:col>30</xdr:col>
      <xdr:colOff>352424</xdr:colOff>
      <xdr:row>13</xdr:row>
      <xdr:rowOff>161924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activeCell="T60" sqref="T60"/>
    </sheetView>
  </sheetViews>
  <sheetFormatPr defaultRowHeight="15"/>
  <cols>
    <col min="1" max="1" width="62.140625" style="8" customWidth="1"/>
    <col min="2" max="6" width="19.7109375" customWidth="1"/>
    <col min="7" max="7" width="13.140625" customWidth="1"/>
    <col min="8" max="8" width="12.85546875" customWidth="1"/>
    <col min="9" max="9" width="11.140625" customWidth="1"/>
    <col min="10" max="10" width="2.42578125" customWidth="1"/>
  </cols>
  <sheetData>
    <row r="1" spans="1:9" ht="21.75" thickBot="1">
      <c r="A1" s="44" t="s">
        <v>27</v>
      </c>
      <c r="B1" s="45"/>
      <c r="C1" s="45"/>
      <c r="D1" s="45"/>
      <c r="E1" s="45"/>
      <c r="F1" s="45"/>
      <c r="G1" s="45"/>
      <c r="H1" s="45"/>
      <c r="I1" s="46"/>
    </row>
    <row r="2" spans="1:9" ht="18.75" customHeight="1" thickBot="1">
      <c r="A2" s="35" t="s">
        <v>29</v>
      </c>
      <c r="B2" s="56"/>
      <c r="C2" s="56"/>
      <c r="D2" s="56"/>
      <c r="E2" s="56"/>
      <c r="F2" s="56"/>
      <c r="G2" s="39" t="s">
        <v>10</v>
      </c>
      <c r="H2" s="40"/>
      <c r="I2" s="41"/>
    </row>
    <row r="3" spans="1:9" ht="16.5" thickBot="1">
      <c r="A3" s="36"/>
      <c r="B3" s="26" t="s">
        <v>9</v>
      </c>
      <c r="C3" s="27" t="s">
        <v>4</v>
      </c>
      <c r="D3" s="27" t="s">
        <v>12</v>
      </c>
      <c r="E3" s="27" t="s">
        <v>11</v>
      </c>
      <c r="F3" s="28" t="s">
        <v>24</v>
      </c>
      <c r="G3" s="25" t="s">
        <v>0</v>
      </c>
      <c r="H3" s="9" t="s">
        <v>1</v>
      </c>
      <c r="I3" s="10" t="s">
        <v>2</v>
      </c>
    </row>
    <row r="4" spans="1:9" ht="15.75">
      <c r="A4" s="5" t="s">
        <v>55</v>
      </c>
      <c r="B4" s="3">
        <v>3324.05</v>
      </c>
      <c r="C4" s="6">
        <v>3079.12</v>
      </c>
      <c r="D4" s="6">
        <v>3999</v>
      </c>
      <c r="E4" s="6">
        <v>3999</v>
      </c>
      <c r="F4" s="6">
        <v>3399</v>
      </c>
      <c r="G4" s="6">
        <f>SMALL(C4:F4,1)</f>
        <v>3079.12</v>
      </c>
      <c r="H4" s="6">
        <f>LARGE(C4:F4,1)</f>
        <v>3999</v>
      </c>
      <c r="I4" s="13">
        <f>(1-H4/G4)*-1</f>
        <v>0.29874769414637958</v>
      </c>
    </row>
    <row r="5" spans="1:9" ht="15.75">
      <c r="A5" s="4" t="s">
        <v>28</v>
      </c>
      <c r="B5" s="3">
        <v>3149.99</v>
      </c>
      <c r="C5" s="3">
        <v>3079.12</v>
      </c>
      <c r="D5" s="3"/>
      <c r="E5" s="6"/>
      <c r="F5" s="3"/>
      <c r="G5" s="3">
        <f>SMALL(B5:F5,1)</f>
        <v>3079.12</v>
      </c>
      <c r="H5" s="3">
        <f>LARGE(B5:F5,1)</f>
        <v>3149.99</v>
      </c>
      <c r="I5" s="14">
        <f>(1-H5/G5)*-1</f>
        <v>2.301631635012602E-2</v>
      </c>
    </row>
    <row r="6" spans="1:9" s="1" customFormat="1" ht="15.75">
      <c r="A6" s="4" t="s">
        <v>54</v>
      </c>
      <c r="B6" s="3">
        <v>711.55</v>
      </c>
      <c r="C6" s="3">
        <v>638</v>
      </c>
      <c r="D6" s="3">
        <v>714.74</v>
      </c>
      <c r="E6" s="6">
        <v>849</v>
      </c>
      <c r="F6" s="3">
        <v>729</v>
      </c>
      <c r="G6" s="3">
        <f>SMALL(B6:F6,1)</f>
        <v>638</v>
      </c>
      <c r="H6" s="3">
        <f>LARGE(B6:F6,1)</f>
        <v>849</v>
      </c>
      <c r="I6" s="14">
        <f>(1-H6/G6)*-1</f>
        <v>0.33072100313479624</v>
      </c>
    </row>
    <row r="7" spans="1:9" s="1" customFormat="1" ht="15.75">
      <c r="A7" s="4" t="s">
        <v>53</v>
      </c>
      <c r="B7" s="3">
        <v>664.99</v>
      </c>
      <c r="C7" s="3">
        <v>629.1</v>
      </c>
      <c r="D7" s="3">
        <v>714.74</v>
      </c>
      <c r="E7" s="6"/>
      <c r="F7" s="3">
        <v>729</v>
      </c>
      <c r="G7" s="3">
        <f t="shared" ref="G7:G13" si="0">SMALL(B7:F7,1)</f>
        <v>629.1</v>
      </c>
      <c r="H7" s="3">
        <f t="shared" ref="H7:H13" si="1">LARGE(B7:F7,1)</f>
        <v>729</v>
      </c>
      <c r="I7" s="14">
        <f t="shared" ref="I7:I13" si="2">(1-H7/G7)*-1</f>
        <v>0.15879828326180245</v>
      </c>
    </row>
    <row r="8" spans="1:9" ht="15.75">
      <c r="A8" s="11" t="s">
        <v>56</v>
      </c>
      <c r="B8" s="3">
        <v>155.32</v>
      </c>
      <c r="C8" s="3"/>
      <c r="D8" s="3">
        <v>188.42</v>
      </c>
      <c r="E8" s="6"/>
      <c r="F8" s="3">
        <v>189.9</v>
      </c>
      <c r="G8" s="3">
        <f t="shared" si="0"/>
        <v>155.32</v>
      </c>
      <c r="H8" s="3">
        <f t="shared" si="1"/>
        <v>189.9</v>
      </c>
      <c r="I8" s="14">
        <f t="shared" si="2"/>
        <v>0.22263713623487003</v>
      </c>
    </row>
    <row r="9" spans="1:9" ht="15.75">
      <c r="A9" s="8" t="s">
        <v>57</v>
      </c>
      <c r="B9" s="3">
        <v>37.9</v>
      </c>
      <c r="C9" s="3"/>
      <c r="D9" s="3">
        <v>39</v>
      </c>
      <c r="E9" s="6">
        <v>39.9</v>
      </c>
      <c r="F9" s="3">
        <v>29.9</v>
      </c>
      <c r="G9" s="3">
        <f t="shared" si="0"/>
        <v>29.9</v>
      </c>
      <c r="H9" s="3">
        <f t="shared" si="1"/>
        <v>39.9</v>
      </c>
      <c r="I9" s="14">
        <f t="shared" si="2"/>
        <v>0.33444816053511706</v>
      </c>
    </row>
    <row r="10" spans="1:9" s="1" customFormat="1" ht="15.75">
      <c r="A10" s="11" t="s">
        <v>3</v>
      </c>
      <c r="B10" s="3"/>
      <c r="C10" s="3">
        <v>499</v>
      </c>
      <c r="D10" s="3"/>
      <c r="E10" s="6">
        <v>499</v>
      </c>
      <c r="F10" s="3">
        <v>389.9</v>
      </c>
      <c r="G10" s="3">
        <f t="shared" si="0"/>
        <v>389.9</v>
      </c>
      <c r="H10" s="3">
        <f t="shared" si="1"/>
        <v>499</v>
      </c>
      <c r="I10" s="14">
        <f t="shared" si="2"/>
        <v>0.27981533726596575</v>
      </c>
    </row>
    <row r="11" spans="1:9" s="1" customFormat="1" ht="15.75">
      <c r="A11" s="11" t="s">
        <v>58</v>
      </c>
      <c r="B11" s="3"/>
      <c r="C11" s="3">
        <v>184</v>
      </c>
      <c r="D11" s="3"/>
      <c r="E11" s="6"/>
      <c r="F11" s="3">
        <v>199</v>
      </c>
      <c r="G11" s="3">
        <f t="shared" si="0"/>
        <v>184</v>
      </c>
      <c r="H11" s="3">
        <f t="shared" si="1"/>
        <v>199</v>
      </c>
      <c r="I11" s="14">
        <f t="shared" si="2"/>
        <v>8.1521739130434812E-2</v>
      </c>
    </row>
    <row r="12" spans="1:9" s="1" customFormat="1" ht="15.75">
      <c r="A12" s="11" t="s">
        <v>31</v>
      </c>
      <c r="B12" s="3">
        <v>554.20000000000005</v>
      </c>
      <c r="C12" s="3">
        <v>499.9</v>
      </c>
      <c r="D12" s="3">
        <v>462.1</v>
      </c>
      <c r="E12" s="6">
        <v>499</v>
      </c>
      <c r="F12" s="3">
        <v>499.9</v>
      </c>
      <c r="G12" s="3">
        <f t="shared" si="0"/>
        <v>462.1</v>
      </c>
      <c r="H12" s="3">
        <f t="shared" si="1"/>
        <v>554.20000000000005</v>
      </c>
      <c r="I12" s="14">
        <f t="shared" si="2"/>
        <v>0.19930750919714346</v>
      </c>
    </row>
    <row r="13" spans="1:9" ht="15.75">
      <c r="A13" s="4" t="s">
        <v>32</v>
      </c>
      <c r="B13" s="3">
        <v>2499.9899999999998</v>
      </c>
      <c r="C13" s="3">
        <v>2299.9</v>
      </c>
      <c r="D13" s="3"/>
      <c r="E13" s="6"/>
      <c r="F13" s="3">
        <v>2499.9899999999998</v>
      </c>
      <c r="G13" s="3">
        <f t="shared" si="0"/>
        <v>2299.9</v>
      </c>
      <c r="H13" s="3">
        <f t="shared" si="1"/>
        <v>2499.9899999999998</v>
      </c>
      <c r="I13" s="14">
        <f t="shared" si="2"/>
        <v>8.6999434758032734E-2</v>
      </c>
    </row>
    <row r="14" spans="1:9" s="1" customFormat="1" ht="16.5" thickBot="1">
      <c r="A14" s="47"/>
      <c r="B14" s="48"/>
      <c r="C14" s="48"/>
      <c r="D14" s="48"/>
      <c r="E14" s="48"/>
      <c r="F14" s="48"/>
      <c r="G14" s="48"/>
      <c r="H14" s="48"/>
      <c r="I14" s="49"/>
    </row>
    <row r="15" spans="1:9" ht="18.75" customHeight="1" thickBot="1">
      <c r="A15" s="35" t="s">
        <v>51</v>
      </c>
      <c r="B15" s="56"/>
      <c r="C15" s="56"/>
      <c r="D15" s="56"/>
      <c r="E15" s="56"/>
      <c r="F15" s="56"/>
      <c r="G15" s="39" t="s">
        <v>10</v>
      </c>
      <c r="H15" s="40"/>
      <c r="I15" s="41"/>
    </row>
    <row r="16" spans="1:9" ht="16.5" thickBot="1">
      <c r="A16" s="36"/>
      <c r="B16" s="26" t="s">
        <v>5</v>
      </c>
      <c r="C16" s="27" t="s">
        <v>6</v>
      </c>
      <c r="D16" s="27" t="s">
        <v>7</v>
      </c>
      <c r="E16" s="27" t="s">
        <v>8</v>
      </c>
      <c r="F16" s="28" t="s">
        <v>23</v>
      </c>
      <c r="G16" s="25" t="s">
        <v>0</v>
      </c>
      <c r="H16" s="9" t="s">
        <v>1</v>
      </c>
      <c r="I16" s="10" t="s">
        <v>2</v>
      </c>
    </row>
    <row r="17" spans="1:9" ht="15.75">
      <c r="A17" s="5" t="s">
        <v>22</v>
      </c>
      <c r="B17" s="6">
        <v>249.9</v>
      </c>
      <c r="C17" s="6">
        <v>249.99</v>
      </c>
      <c r="D17" s="6"/>
      <c r="E17" s="6">
        <v>249.9</v>
      </c>
      <c r="F17" s="7"/>
      <c r="G17" s="6">
        <f>SMALL(B17:F17,1)</f>
        <v>249.9</v>
      </c>
      <c r="H17" s="6">
        <f>LARGE(B17:F17,1)</f>
        <v>249.99</v>
      </c>
      <c r="I17" s="13">
        <f>(1-H17/G17)*-1</f>
        <v>3.6014405762307966E-4</v>
      </c>
    </row>
    <row r="18" spans="1:9" ht="15.75">
      <c r="A18" s="4" t="s">
        <v>19</v>
      </c>
      <c r="B18" s="3">
        <v>269.89999999999998</v>
      </c>
      <c r="C18" s="3"/>
      <c r="D18" s="3">
        <v>249.99</v>
      </c>
      <c r="E18" s="3">
        <v>249.9</v>
      </c>
      <c r="F18" s="2"/>
      <c r="G18" s="3">
        <f>SMALL(B18:F18,1)</f>
        <v>249.9</v>
      </c>
      <c r="H18" s="3">
        <f>LARGE(B18:F18,1)</f>
        <v>269.89999999999998</v>
      </c>
      <c r="I18" s="14">
        <f>(1-H18/G18)*-1%</f>
        <v>8.0032012805121957E-4</v>
      </c>
    </row>
    <row r="19" spans="1:9" s="1" customFormat="1" ht="15.75">
      <c r="A19" s="4" t="s">
        <v>21</v>
      </c>
      <c r="B19" s="3">
        <v>179.9</v>
      </c>
      <c r="C19" s="3">
        <v>189.9</v>
      </c>
      <c r="D19" s="3"/>
      <c r="E19" s="3">
        <v>179.9</v>
      </c>
      <c r="F19" s="3">
        <v>189.9</v>
      </c>
      <c r="G19" s="3">
        <f>SMALL(B19:F19,1)</f>
        <v>179.9</v>
      </c>
      <c r="H19" s="3">
        <f>LARGE(B19:F19,1)</f>
        <v>189.9</v>
      </c>
      <c r="I19" s="14">
        <f>(1-H19/G19)*-1%</f>
        <v>5.5586436909394138E-4</v>
      </c>
    </row>
    <row r="20" spans="1:9" s="1" customFormat="1" ht="15.75">
      <c r="A20" s="31" t="s">
        <v>20</v>
      </c>
      <c r="B20" s="3">
        <v>229.99</v>
      </c>
      <c r="C20" s="3">
        <v>199.9</v>
      </c>
      <c r="D20" s="3"/>
      <c r="E20" s="3">
        <v>219.9</v>
      </c>
      <c r="F20" s="3">
        <v>219.9</v>
      </c>
      <c r="G20" s="3">
        <f t="shared" ref="G20:G22" si="3">SMALL(B20:F20,1)</f>
        <v>199.9</v>
      </c>
      <c r="H20" s="3">
        <f t="shared" ref="H20:H22" si="4">LARGE(B20:F20,1)</f>
        <v>229.99</v>
      </c>
      <c r="I20" s="14">
        <f t="shared" ref="I20:I22" si="5">(1-H20/G20)*-1%</f>
        <v>1.5052526263131562E-3</v>
      </c>
    </row>
    <row r="21" spans="1:9" s="1" customFormat="1" ht="15.75">
      <c r="A21" s="30" t="s">
        <v>59</v>
      </c>
      <c r="B21" s="3">
        <v>16.989999999999998</v>
      </c>
      <c r="C21" s="3">
        <v>24.99</v>
      </c>
      <c r="D21" s="3">
        <v>21.99</v>
      </c>
      <c r="E21" s="3"/>
      <c r="F21" s="3"/>
      <c r="G21" s="3">
        <f t="shared" si="3"/>
        <v>16.989999999999998</v>
      </c>
      <c r="H21" s="3">
        <f t="shared" si="4"/>
        <v>24.99</v>
      </c>
      <c r="I21" s="14">
        <f t="shared" si="5"/>
        <v>4.7086521483225433E-3</v>
      </c>
    </row>
    <row r="22" spans="1:9" s="1" customFormat="1" ht="15.75">
      <c r="A22" s="23" t="s">
        <v>26</v>
      </c>
      <c r="B22" s="3">
        <v>599</v>
      </c>
      <c r="C22" s="3">
        <v>599</v>
      </c>
      <c r="D22" s="3">
        <v>599</v>
      </c>
      <c r="E22" s="3">
        <v>549</v>
      </c>
      <c r="F22" s="3">
        <v>599</v>
      </c>
      <c r="G22" s="3">
        <f t="shared" si="3"/>
        <v>549</v>
      </c>
      <c r="H22" s="3">
        <f t="shared" si="4"/>
        <v>599</v>
      </c>
      <c r="I22" s="14">
        <f t="shared" si="5"/>
        <v>9.1074681238615621E-4</v>
      </c>
    </row>
    <row r="23" spans="1:9" s="1" customFormat="1" ht="16.5" thickBot="1">
      <c r="A23" s="50"/>
      <c r="B23" s="51"/>
      <c r="C23" s="51"/>
      <c r="D23" s="51"/>
      <c r="E23" s="51"/>
      <c r="F23" s="51"/>
      <c r="G23" s="51"/>
      <c r="H23" s="51"/>
      <c r="I23" s="52"/>
    </row>
    <row r="24" spans="1:9" ht="18.75" customHeight="1" thickBot="1">
      <c r="A24" s="35" t="s">
        <v>33</v>
      </c>
      <c r="B24" s="56"/>
      <c r="C24" s="56"/>
      <c r="D24" s="56"/>
      <c r="E24" s="56"/>
      <c r="F24" s="56"/>
      <c r="G24" s="39" t="s">
        <v>10</v>
      </c>
      <c r="H24" s="40"/>
      <c r="I24" s="41"/>
    </row>
    <row r="25" spans="1:9" ht="16.5" thickBot="1">
      <c r="A25" s="36"/>
      <c r="B25" s="26" t="s">
        <v>52</v>
      </c>
      <c r="C25" s="27" t="s">
        <v>9</v>
      </c>
      <c r="D25" s="27" t="s">
        <v>24</v>
      </c>
      <c r="E25" s="27" t="s">
        <v>25</v>
      </c>
      <c r="F25" s="28" t="s">
        <v>39</v>
      </c>
      <c r="G25" s="25" t="s">
        <v>0</v>
      </c>
      <c r="H25" s="9" t="s">
        <v>1</v>
      </c>
      <c r="I25" s="10" t="s">
        <v>2</v>
      </c>
    </row>
    <row r="26" spans="1:9" ht="15.75">
      <c r="A26" s="5" t="s">
        <v>34</v>
      </c>
      <c r="B26" s="6">
        <v>154.32</v>
      </c>
      <c r="C26" s="6">
        <v>169.9</v>
      </c>
      <c r="D26" s="6">
        <v>169</v>
      </c>
      <c r="E26" s="6">
        <v>170.9</v>
      </c>
      <c r="F26" s="6">
        <v>279</v>
      </c>
      <c r="G26" s="6">
        <f>SMALL(B26:F26,1)</f>
        <v>154.32</v>
      </c>
      <c r="H26" s="6">
        <f>LARGE(B26:F26,1)</f>
        <v>279</v>
      </c>
      <c r="I26" s="13">
        <f>(1-H26/G26)*-1</f>
        <v>0.80793157076205291</v>
      </c>
    </row>
    <row r="27" spans="1:9" ht="15.75">
      <c r="A27" s="4" t="s">
        <v>35</v>
      </c>
      <c r="B27" s="3">
        <v>97.91</v>
      </c>
      <c r="C27" s="3">
        <v>163.80000000000001</v>
      </c>
      <c r="D27" s="3">
        <v>155.63999999999999</v>
      </c>
      <c r="E27" s="3">
        <v>109</v>
      </c>
      <c r="F27" s="3">
        <v>119</v>
      </c>
      <c r="G27" s="3">
        <f>SMALL(B27:F27,1)</f>
        <v>97.91</v>
      </c>
      <c r="H27" s="3">
        <f>LARGE(B27:F27,1)</f>
        <v>163.80000000000001</v>
      </c>
      <c r="I27" s="14">
        <f>(1-H27/G27)*-1</f>
        <v>0.67296496782759685</v>
      </c>
    </row>
    <row r="28" spans="1:9" ht="15.75">
      <c r="A28" s="4" t="s">
        <v>36</v>
      </c>
      <c r="B28" s="3"/>
      <c r="C28" s="3"/>
      <c r="D28" s="3">
        <v>244.3</v>
      </c>
      <c r="E28" s="3">
        <v>215</v>
      </c>
      <c r="F28" s="3">
        <v>179.9</v>
      </c>
      <c r="G28" s="3">
        <f>SMALL(B28:F28,1)</f>
        <v>179.9</v>
      </c>
      <c r="H28" s="3">
        <f>LARGE(B28:F28,1)</f>
        <v>244.3</v>
      </c>
      <c r="I28" s="14">
        <f>(1-H28/G28)*-1</f>
        <v>0.35797665369649811</v>
      </c>
    </row>
    <row r="29" spans="1:9" ht="15.75">
      <c r="A29" s="4" t="s">
        <v>37</v>
      </c>
      <c r="B29" s="3"/>
      <c r="C29" s="3">
        <v>389</v>
      </c>
      <c r="D29" s="3">
        <v>332.99</v>
      </c>
      <c r="E29" s="3">
        <v>275.39999999999998</v>
      </c>
      <c r="F29" s="3">
        <v>369.9</v>
      </c>
      <c r="G29" s="3">
        <f>SMALL(B29:F29,1)</f>
        <v>275.39999999999998</v>
      </c>
      <c r="H29" s="3">
        <f>LARGE(B29:F29,1)</f>
        <v>389</v>
      </c>
      <c r="I29" s="14">
        <f>(1-H29/G29)*-1</f>
        <v>0.41249092229484408</v>
      </c>
    </row>
    <row r="30" spans="1:9" ht="15.75">
      <c r="A30" s="4" t="s">
        <v>38</v>
      </c>
      <c r="B30" s="3">
        <v>146.21</v>
      </c>
      <c r="C30" s="3">
        <v>149</v>
      </c>
      <c r="D30" s="3">
        <v>190.89</v>
      </c>
      <c r="E30" s="3">
        <v>160.46</v>
      </c>
      <c r="F30" s="3">
        <v>279.89999999999998</v>
      </c>
      <c r="G30" s="3">
        <f>SMALL(B30:F30,1)</f>
        <v>146.21</v>
      </c>
      <c r="H30" s="3">
        <f>+LARGE(B30:F30,1)</f>
        <v>279.89999999999998</v>
      </c>
      <c r="I30" s="14">
        <f>(1-H30/G30)*-1</f>
        <v>0.91436974215169942</v>
      </c>
    </row>
    <row r="31" spans="1:9" ht="16.5" thickBot="1">
      <c r="A31" s="53"/>
      <c r="B31" s="54"/>
      <c r="C31" s="54"/>
      <c r="D31" s="54"/>
      <c r="E31" s="54"/>
      <c r="F31" s="54"/>
      <c r="G31" s="54"/>
      <c r="H31" s="54"/>
      <c r="I31" s="55"/>
    </row>
    <row r="32" spans="1:9" ht="19.5" customHeight="1" thickBot="1">
      <c r="A32" s="35" t="s">
        <v>40</v>
      </c>
      <c r="B32" s="43"/>
      <c r="C32" s="43"/>
      <c r="D32" s="43"/>
      <c r="E32" s="43"/>
      <c r="F32" s="43"/>
      <c r="G32" s="39" t="s">
        <v>10</v>
      </c>
      <c r="H32" s="40"/>
      <c r="I32" s="41"/>
    </row>
    <row r="33" spans="1:9" ht="16.5" thickBot="1">
      <c r="A33" s="42"/>
      <c r="B33" s="24" t="s">
        <v>41</v>
      </c>
      <c r="C33" s="24" t="s">
        <v>49</v>
      </c>
      <c r="D33" s="24" t="s">
        <v>46</v>
      </c>
      <c r="E33" s="24" t="s">
        <v>47</v>
      </c>
      <c r="F33" s="24" t="s">
        <v>48</v>
      </c>
      <c r="G33" s="18" t="s">
        <v>0</v>
      </c>
      <c r="H33" s="18" t="s">
        <v>1</v>
      </c>
      <c r="I33" s="19" t="s">
        <v>2</v>
      </c>
    </row>
    <row r="34" spans="1:9" ht="15.75">
      <c r="A34" s="22" t="s">
        <v>43</v>
      </c>
      <c r="B34" s="6">
        <v>239</v>
      </c>
      <c r="C34" s="6">
        <v>239</v>
      </c>
      <c r="D34" s="6">
        <v>239</v>
      </c>
      <c r="E34" s="6">
        <v>249</v>
      </c>
      <c r="F34" s="6">
        <v>249.9</v>
      </c>
      <c r="G34" s="3">
        <f>SMALL(B34:F34,1)</f>
        <v>239</v>
      </c>
      <c r="H34" s="3">
        <f>LARGE(B34:F34,1)</f>
        <v>249.9</v>
      </c>
      <c r="I34" s="14">
        <f>(1-H34/G34)*-1</f>
        <v>4.5606694560669458E-2</v>
      </c>
    </row>
    <row r="35" spans="1:9" ht="15.75">
      <c r="A35" s="23" t="s">
        <v>42</v>
      </c>
      <c r="B35" s="3">
        <v>109</v>
      </c>
      <c r="C35" s="3">
        <v>179</v>
      </c>
      <c r="D35" s="3">
        <v>189</v>
      </c>
      <c r="E35" s="3">
        <v>149</v>
      </c>
      <c r="F35" s="3">
        <v>108.9</v>
      </c>
      <c r="G35" s="3">
        <f>SMALL(B35:F35,1)</f>
        <v>108.9</v>
      </c>
      <c r="H35" s="3">
        <f>LARGE(B35:F35,1)</f>
        <v>189</v>
      </c>
      <c r="I35" s="14">
        <f>(1-H35/G35)*-1</f>
        <v>0.73553719008264462</v>
      </c>
    </row>
    <row r="36" spans="1:9" ht="15.75">
      <c r="A36" s="23" t="s">
        <v>50</v>
      </c>
      <c r="B36" s="3">
        <v>149</v>
      </c>
      <c r="C36" s="3">
        <v>149</v>
      </c>
      <c r="D36" s="3">
        <v>109</v>
      </c>
      <c r="E36" s="3">
        <v>119</v>
      </c>
      <c r="F36" s="3">
        <v>148.9</v>
      </c>
      <c r="G36" s="3">
        <f>SMALL(B36:F36,1)</f>
        <v>109</v>
      </c>
      <c r="H36" s="3">
        <f>LARGE(B36:F36,1)</f>
        <v>149</v>
      </c>
      <c r="I36" s="14">
        <f>(1-H36/G36)*-1</f>
        <v>0.3669724770642202</v>
      </c>
    </row>
    <row r="37" spans="1:9" ht="15.75">
      <c r="A37" s="23" t="s">
        <v>44</v>
      </c>
      <c r="B37" s="3">
        <v>369</v>
      </c>
      <c r="C37" s="3">
        <v>369</v>
      </c>
      <c r="D37" s="3"/>
      <c r="E37" s="3">
        <v>369</v>
      </c>
      <c r="F37" s="3">
        <v>349</v>
      </c>
      <c r="G37" s="3">
        <f>SMALL(B37:F37,1)</f>
        <v>349</v>
      </c>
      <c r="H37" s="3">
        <f>LARGE(B37:F37,1)</f>
        <v>369</v>
      </c>
      <c r="I37" s="14">
        <f>(1-H37/G37)*-1</f>
        <v>5.7306590257879764E-2</v>
      </c>
    </row>
    <row r="38" spans="1:9" ht="16.5" thickBot="1">
      <c r="A38" s="23" t="s">
        <v>45</v>
      </c>
      <c r="B38" s="12">
        <v>209</v>
      </c>
      <c r="C38" s="12">
        <v>199.9</v>
      </c>
      <c r="D38" s="12">
        <v>209</v>
      </c>
      <c r="E38" s="12">
        <v>207</v>
      </c>
      <c r="F38" s="12">
        <v>207</v>
      </c>
      <c r="G38" s="12">
        <f>SMALL(B38:F38,1)</f>
        <v>199.9</v>
      </c>
      <c r="H38" s="12">
        <f>LARGE(B38:F38,1)</f>
        <v>209</v>
      </c>
      <c r="I38" s="15">
        <f>(1-H38/G38)*-1</f>
        <v>4.5522761380690335E-2</v>
      </c>
    </row>
    <row r="39" spans="1:9" ht="16.5" thickBot="1">
      <c r="A39" s="35" t="s">
        <v>18</v>
      </c>
      <c r="B39" s="38"/>
      <c r="C39" s="38"/>
      <c r="D39" s="38"/>
      <c r="E39" s="38"/>
      <c r="F39" s="38"/>
      <c r="G39" s="32" t="s">
        <v>10</v>
      </c>
      <c r="H39" s="33"/>
      <c r="I39" s="34"/>
    </row>
    <row r="40" spans="1:9" ht="16.5" thickBot="1">
      <c r="A40" s="37"/>
      <c r="B40" s="26" t="s">
        <v>17</v>
      </c>
      <c r="C40" s="27" t="s">
        <v>13</v>
      </c>
      <c r="D40" s="27" t="s">
        <v>14</v>
      </c>
      <c r="E40" s="27" t="s">
        <v>15</v>
      </c>
      <c r="F40" s="28" t="s">
        <v>16</v>
      </c>
      <c r="G40" s="29" t="s">
        <v>0</v>
      </c>
      <c r="H40" s="18" t="s">
        <v>1</v>
      </c>
      <c r="I40" s="19" t="s">
        <v>2</v>
      </c>
    </row>
    <row r="41" spans="1:9" ht="16.5" thickBot="1">
      <c r="A41" s="20" t="s">
        <v>30</v>
      </c>
      <c r="B41" s="21">
        <v>79.900000000000006</v>
      </c>
      <c r="C41" s="21">
        <v>79.900000000000006</v>
      </c>
      <c r="D41" s="21">
        <v>67.900000000000006</v>
      </c>
      <c r="E41" s="21">
        <v>52.9</v>
      </c>
      <c r="F41" s="21">
        <v>64.900000000000006</v>
      </c>
      <c r="G41" s="16">
        <f>SMALL(B32:F41,1)</f>
        <v>52.9</v>
      </c>
      <c r="H41" s="16">
        <f>LARGE(B41:F41,1)</f>
        <v>79.900000000000006</v>
      </c>
      <c r="I41" s="17">
        <f>(1-H41/G41)*-1</f>
        <v>0.51039697542533102</v>
      </c>
    </row>
  </sheetData>
  <mergeCells count="19">
    <mergeCell ref="A1:I1"/>
    <mergeCell ref="A14:I14"/>
    <mergeCell ref="A23:I23"/>
    <mergeCell ref="A31:I31"/>
    <mergeCell ref="B2:F2"/>
    <mergeCell ref="B15:F15"/>
    <mergeCell ref="B24:F24"/>
    <mergeCell ref="G39:I39"/>
    <mergeCell ref="A2:A3"/>
    <mergeCell ref="A39:A40"/>
    <mergeCell ref="B39:F39"/>
    <mergeCell ref="A15:A16"/>
    <mergeCell ref="A24:A25"/>
    <mergeCell ref="G2:I2"/>
    <mergeCell ref="G15:I15"/>
    <mergeCell ref="G24:I24"/>
    <mergeCell ref="A32:A33"/>
    <mergeCell ref="B32:F32"/>
    <mergeCell ref="G32:I32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Procon</dc:creator>
  <cp:lastModifiedBy>Procon</cp:lastModifiedBy>
  <cp:lastPrinted>2017-07-31T14:34:23Z</cp:lastPrinted>
  <dcterms:created xsi:type="dcterms:W3CDTF">2017-05-03T14:15:55Z</dcterms:created>
  <dcterms:modified xsi:type="dcterms:W3CDTF">2017-08-09T19:16:05Z</dcterms:modified>
</cp:coreProperties>
</file>